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E:\СТАВНЕНСЬКА СІЛЬСЬКА РАДА\Сесії СТАВНЕ\25 сесія позачергова\ОФІЦІЙНІ 25 сесія 30.06.2025\Зміни бюджет 2025\"/>
    </mc:Choice>
  </mc:AlternateContent>
  <xr:revisionPtr revIDLastSave="0" documentId="13_ncr:1_{8D1F8B99-04B9-46D5-BEB6-FFB5CF5B3942}" xr6:coauthVersionLast="47" xr6:coauthVersionMax="47" xr10:uidLastSave="{00000000-0000-0000-0000-000000000000}"/>
  <bookViews>
    <workbookView xWindow="-120" yWindow="-120" windowWidth="24240" windowHeight="13020" tabRatio="642" activeTab="5" xr2:uid="{00000000-000D-0000-FFFF-FFFF00000000}"/>
  </bookViews>
  <sheets>
    <sheet name="дод.1 джер" sheetId="7" r:id="rId1"/>
    <sheet name="дод.2 видатки" sheetId="9" r:id="rId2"/>
    <sheet name="дод.2.1 вид" sheetId="2" r:id="rId3"/>
    <sheet name="дод.3 трансф" sheetId="3" r:id="rId4"/>
    <sheet name="додат 4 розвиток" sheetId="10" r:id="rId5"/>
    <sheet name="дод.5 програми " sheetId="5" r:id="rId6"/>
  </sheets>
  <externalReferences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</externalReferences>
  <definedNames>
    <definedName name="____________A50">[1]Пер!$N$34</definedName>
    <definedName name="____________A51">[1]Пер!$N$33</definedName>
    <definedName name="____________HAV80" localSheetId="0">#REF!</definedName>
    <definedName name="____________HAV80" localSheetId="1">#REF!</definedName>
    <definedName name="____________HAV80" localSheetId="3">#REF!</definedName>
    <definedName name="____________HAV80" localSheetId="5">#REF!</definedName>
    <definedName name="____________HAV80" localSheetId="4">#REF!</definedName>
    <definedName name="____________HAV80">#REF!</definedName>
    <definedName name="____________mes09" localSheetId="0">#REF!</definedName>
    <definedName name="____________mes09" localSheetId="1">#REF!</definedName>
    <definedName name="____________mes09" localSheetId="3">#REF!</definedName>
    <definedName name="____________mes09" localSheetId="5">#REF!</definedName>
    <definedName name="____________mes09" localSheetId="4">#REF!</definedName>
    <definedName name="____________mes09">#REF!</definedName>
    <definedName name="____________Mes1" localSheetId="0">#REF!</definedName>
    <definedName name="____________Mes1" localSheetId="1">#REF!</definedName>
    <definedName name="____________Mes1" localSheetId="3">#REF!</definedName>
    <definedName name="____________Mes1" localSheetId="5">#REF!</definedName>
    <definedName name="____________Mes1" localSheetId="4">#REF!</definedName>
    <definedName name="____________Mes1">#REF!</definedName>
    <definedName name="____________Mes2" localSheetId="0">#REF!</definedName>
    <definedName name="____________Mes2" localSheetId="1">#REF!</definedName>
    <definedName name="____________Mes2" localSheetId="3">#REF!</definedName>
    <definedName name="____________Mes2" localSheetId="5">#REF!</definedName>
    <definedName name="____________Mes2" localSheetId="4">#REF!</definedName>
    <definedName name="____________Mes2">#REF!</definedName>
    <definedName name="____________NS80" localSheetId="0">#REF!</definedName>
    <definedName name="____________NS80" localSheetId="1">#REF!</definedName>
    <definedName name="____________NS80" localSheetId="3">#REF!</definedName>
    <definedName name="____________NS80" localSheetId="5">#REF!</definedName>
    <definedName name="____________NS80" localSheetId="4">#REF!</definedName>
    <definedName name="____________NS80">#REF!</definedName>
    <definedName name="____________PCH3" localSheetId="0">#REF!</definedName>
    <definedName name="____________PCH3" localSheetId="1">#REF!</definedName>
    <definedName name="____________PCH3" localSheetId="3">#REF!</definedName>
    <definedName name="____________PCH3" localSheetId="5">#REF!</definedName>
    <definedName name="____________PCH3" localSheetId="4">#REF!</definedName>
    <definedName name="____________PCH3">#REF!</definedName>
    <definedName name="____________PV3" localSheetId="0">#REF!</definedName>
    <definedName name="____________PV3" localSheetId="1">#REF!</definedName>
    <definedName name="____________PV3" localSheetId="3">#REF!</definedName>
    <definedName name="____________PV3" localSheetId="5">#REF!</definedName>
    <definedName name="____________PV3" localSheetId="4">#REF!</definedName>
    <definedName name="____________PV3">#REF!</definedName>
    <definedName name="___________A50">[2]Пер!$N$34</definedName>
    <definedName name="___________A51">[2]Пер!$N$33</definedName>
    <definedName name="___________HAV80" localSheetId="0">#REF!</definedName>
    <definedName name="___________HAV80" localSheetId="1">#REF!</definedName>
    <definedName name="___________HAV80" localSheetId="3">#REF!</definedName>
    <definedName name="___________HAV80" localSheetId="5">#REF!</definedName>
    <definedName name="___________HAV80" localSheetId="4">#REF!</definedName>
    <definedName name="___________HAV80">#REF!</definedName>
    <definedName name="___________mes09" localSheetId="0">#REF!</definedName>
    <definedName name="___________mes09" localSheetId="1">#REF!</definedName>
    <definedName name="___________mes09" localSheetId="3">#REF!</definedName>
    <definedName name="___________mes09" localSheetId="5">#REF!</definedName>
    <definedName name="___________mes09" localSheetId="4">#REF!</definedName>
    <definedName name="___________mes09">#REF!</definedName>
    <definedName name="___________Mes1" localSheetId="0">#REF!</definedName>
    <definedName name="___________Mes1" localSheetId="1">#REF!</definedName>
    <definedName name="___________Mes1" localSheetId="3">#REF!</definedName>
    <definedName name="___________Mes1" localSheetId="5">#REF!</definedName>
    <definedName name="___________Mes1" localSheetId="4">#REF!</definedName>
    <definedName name="___________Mes1">#REF!</definedName>
    <definedName name="___________Mes2" localSheetId="0">#REF!</definedName>
    <definedName name="___________Mes2" localSheetId="1">#REF!</definedName>
    <definedName name="___________Mes2" localSheetId="3">#REF!</definedName>
    <definedName name="___________Mes2" localSheetId="5">#REF!</definedName>
    <definedName name="___________Mes2" localSheetId="4">#REF!</definedName>
    <definedName name="___________Mes2">#REF!</definedName>
    <definedName name="___________NS80" localSheetId="0">#REF!</definedName>
    <definedName name="___________NS80" localSheetId="1">#REF!</definedName>
    <definedName name="___________NS80" localSheetId="3">#REF!</definedName>
    <definedName name="___________NS80" localSheetId="5">#REF!</definedName>
    <definedName name="___________NS80" localSheetId="4">#REF!</definedName>
    <definedName name="___________NS80">#REF!</definedName>
    <definedName name="___________PCH3" localSheetId="0">#REF!</definedName>
    <definedName name="___________PCH3" localSheetId="1">#REF!</definedName>
    <definedName name="___________PCH3" localSheetId="3">#REF!</definedName>
    <definedName name="___________PCH3" localSheetId="5">#REF!</definedName>
    <definedName name="___________PCH3" localSheetId="4">#REF!</definedName>
    <definedName name="___________PCH3">#REF!</definedName>
    <definedName name="___________PV3" localSheetId="0">#REF!</definedName>
    <definedName name="___________PV3" localSheetId="1">#REF!</definedName>
    <definedName name="___________PV3" localSheetId="3">#REF!</definedName>
    <definedName name="___________PV3" localSheetId="5">#REF!</definedName>
    <definedName name="___________PV3" localSheetId="4">#REF!</definedName>
    <definedName name="___________PV3">#REF!</definedName>
    <definedName name="__________A50">[2]Пер!$N$34</definedName>
    <definedName name="__________A51">[2]Пер!$N$33</definedName>
    <definedName name="__________HAV80" localSheetId="0">#REF!</definedName>
    <definedName name="__________HAV80" localSheetId="1">#REF!</definedName>
    <definedName name="__________HAV80" localSheetId="3">#REF!</definedName>
    <definedName name="__________HAV80" localSheetId="5">#REF!</definedName>
    <definedName name="__________HAV80" localSheetId="4">#REF!</definedName>
    <definedName name="__________HAV80">#REF!</definedName>
    <definedName name="__________mes09" localSheetId="0">#REF!</definedName>
    <definedName name="__________mes09" localSheetId="1">#REF!</definedName>
    <definedName name="__________mes09" localSheetId="3">#REF!</definedName>
    <definedName name="__________mes09" localSheetId="5">#REF!</definedName>
    <definedName name="__________mes09" localSheetId="4">#REF!</definedName>
    <definedName name="__________mes09">#REF!</definedName>
    <definedName name="__________Mes1" localSheetId="0">#REF!</definedName>
    <definedName name="__________Mes1" localSheetId="1">#REF!</definedName>
    <definedName name="__________Mes1" localSheetId="3">#REF!</definedName>
    <definedName name="__________Mes1" localSheetId="5">#REF!</definedName>
    <definedName name="__________Mes1" localSheetId="4">#REF!</definedName>
    <definedName name="__________Mes1">#REF!</definedName>
    <definedName name="__________Mes2" localSheetId="0">#REF!</definedName>
    <definedName name="__________Mes2" localSheetId="1">#REF!</definedName>
    <definedName name="__________Mes2" localSheetId="3">#REF!</definedName>
    <definedName name="__________Mes2" localSheetId="5">#REF!</definedName>
    <definedName name="__________Mes2" localSheetId="4">#REF!</definedName>
    <definedName name="__________Mes2">#REF!</definedName>
    <definedName name="__________NS80" localSheetId="0">#REF!</definedName>
    <definedName name="__________NS80" localSheetId="1">#REF!</definedName>
    <definedName name="__________NS80" localSheetId="3">#REF!</definedName>
    <definedName name="__________NS80" localSheetId="5">#REF!</definedName>
    <definedName name="__________NS80" localSheetId="4">#REF!</definedName>
    <definedName name="__________NS80">#REF!</definedName>
    <definedName name="__________PCH3" localSheetId="0">#REF!</definedName>
    <definedName name="__________PCH3" localSheetId="1">#REF!</definedName>
    <definedName name="__________PCH3" localSheetId="3">#REF!</definedName>
    <definedName name="__________PCH3" localSheetId="5">#REF!</definedName>
    <definedName name="__________PCH3" localSheetId="4">#REF!</definedName>
    <definedName name="__________PCH3">#REF!</definedName>
    <definedName name="__________PV3" localSheetId="0">#REF!</definedName>
    <definedName name="__________PV3" localSheetId="1">#REF!</definedName>
    <definedName name="__________PV3" localSheetId="3">#REF!</definedName>
    <definedName name="__________PV3" localSheetId="5">#REF!</definedName>
    <definedName name="__________PV3" localSheetId="4">#REF!</definedName>
    <definedName name="__________PV3">#REF!</definedName>
    <definedName name="_________A50">[2]Пер!$N$34</definedName>
    <definedName name="_________A51">[2]Пер!$N$33</definedName>
    <definedName name="_________HAV80" localSheetId="0">#REF!</definedName>
    <definedName name="_________HAV80" localSheetId="1">#REF!</definedName>
    <definedName name="_________HAV80" localSheetId="3">#REF!</definedName>
    <definedName name="_________HAV80" localSheetId="5">#REF!</definedName>
    <definedName name="_________HAV80" localSheetId="4">#REF!</definedName>
    <definedName name="_________HAV80">#REF!</definedName>
    <definedName name="_________mes09" localSheetId="0">#REF!</definedName>
    <definedName name="_________mes09" localSheetId="1">#REF!</definedName>
    <definedName name="_________mes09" localSheetId="3">#REF!</definedName>
    <definedName name="_________mes09" localSheetId="5">#REF!</definedName>
    <definedName name="_________mes09" localSheetId="4">#REF!</definedName>
    <definedName name="_________mes09">#REF!</definedName>
    <definedName name="_________Mes1" localSheetId="0">#REF!</definedName>
    <definedName name="_________Mes1" localSheetId="1">#REF!</definedName>
    <definedName name="_________Mes1" localSheetId="3">#REF!</definedName>
    <definedName name="_________Mes1" localSheetId="5">#REF!</definedName>
    <definedName name="_________Mes1" localSheetId="4">#REF!</definedName>
    <definedName name="_________Mes1">#REF!</definedName>
    <definedName name="_________Mes2" localSheetId="0">#REF!</definedName>
    <definedName name="_________Mes2" localSheetId="1">#REF!</definedName>
    <definedName name="_________Mes2" localSheetId="3">#REF!</definedName>
    <definedName name="_________Mes2" localSheetId="5">#REF!</definedName>
    <definedName name="_________Mes2" localSheetId="4">#REF!</definedName>
    <definedName name="_________Mes2">#REF!</definedName>
    <definedName name="_________NS80" localSheetId="0">#REF!</definedName>
    <definedName name="_________NS80" localSheetId="1">#REF!</definedName>
    <definedName name="_________NS80" localSheetId="3">#REF!</definedName>
    <definedName name="_________NS80" localSheetId="5">#REF!</definedName>
    <definedName name="_________NS80" localSheetId="4">#REF!</definedName>
    <definedName name="_________NS80">#REF!</definedName>
    <definedName name="_________PCH3" localSheetId="0">#REF!</definedName>
    <definedName name="_________PCH3" localSheetId="1">#REF!</definedName>
    <definedName name="_________PCH3" localSheetId="3">#REF!</definedName>
    <definedName name="_________PCH3" localSheetId="5">#REF!</definedName>
    <definedName name="_________PCH3" localSheetId="4">#REF!</definedName>
    <definedName name="_________PCH3">#REF!</definedName>
    <definedName name="_________PV3" localSheetId="0">#REF!</definedName>
    <definedName name="_________PV3" localSheetId="1">#REF!</definedName>
    <definedName name="_________PV3" localSheetId="3">#REF!</definedName>
    <definedName name="_________PV3" localSheetId="5">#REF!</definedName>
    <definedName name="_________PV3" localSheetId="4">#REF!</definedName>
    <definedName name="_________PV3">#REF!</definedName>
    <definedName name="________A50">[2]Пер!$N$34</definedName>
    <definedName name="________A51">[2]Пер!$N$33</definedName>
    <definedName name="________HAV80" localSheetId="0">#REF!</definedName>
    <definedName name="________HAV80" localSheetId="1">#REF!</definedName>
    <definedName name="________HAV80" localSheetId="3">#REF!</definedName>
    <definedName name="________HAV80" localSheetId="5">#REF!</definedName>
    <definedName name="________HAV80" localSheetId="4">#REF!</definedName>
    <definedName name="________HAV80">#REF!</definedName>
    <definedName name="________mes09" localSheetId="0">#REF!</definedName>
    <definedName name="________mes09" localSheetId="1">#REF!</definedName>
    <definedName name="________mes09" localSheetId="3">#REF!</definedName>
    <definedName name="________mes09" localSheetId="5">#REF!</definedName>
    <definedName name="________mes09" localSheetId="4">#REF!</definedName>
    <definedName name="________mes09">#REF!</definedName>
    <definedName name="________Mes1" localSheetId="0">#REF!</definedName>
    <definedName name="________Mes1" localSheetId="1">#REF!</definedName>
    <definedName name="________Mes1" localSheetId="3">#REF!</definedName>
    <definedName name="________Mes1" localSheetId="5">#REF!</definedName>
    <definedName name="________Mes1" localSheetId="4">#REF!</definedName>
    <definedName name="________Mes1">#REF!</definedName>
    <definedName name="________Mes2" localSheetId="0">#REF!</definedName>
    <definedName name="________Mes2" localSheetId="1">#REF!</definedName>
    <definedName name="________Mes2" localSheetId="3">#REF!</definedName>
    <definedName name="________Mes2" localSheetId="5">#REF!</definedName>
    <definedName name="________Mes2" localSheetId="4">#REF!</definedName>
    <definedName name="________Mes2">#REF!</definedName>
    <definedName name="________NS80" localSheetId="0">#REF!</definedName>
    <definedName name="________NS80" localSheetId="1">#REF!</definedName>
    <definedName name="________NS80" localSheetId="3">#REF!</definedName>
    <definedName name="________NS80" localSheetId="5">#REF!</definedName>
    <definedName name="________NS80" localSheetId="4">#REF!</definedName>
    <definedName name="________NS80">#REF!</definedName>
    <definedName name="________PCH3" localSheetId="0">#REF!</definedName>
    <definedName name="________PCH3" localSheetId="1">#REF!</definedName>
    <definedName name="________PCH3" localSheetId="3">#REF!</definedName>
    <definedName name="________PCH3" localSheetId="5">#REF!</definedName>
    <definedName name="________PCH3" localSheetId="4">#REF!</definedName>
    <definedName name="________PCH3">#REF!</definedName>
    <definedName name="________PV3" localSheetId="0">#REF!</definedName>
    <definedName name="________PV3" localSheetId="1">#REF!</definedName>
    <definedName name="________PV3" localSheetId="3">#REF!</definedName>
    <definedName name="________PV3" localSheetId="5">#REF!</definedName>
    <definedName name="________PV3" localSheetId="4">#REF!</definedName>
    <definedName name="________PV3">#REF!</definedName>
    <definedName name="_______A50">[2]Пер!$N$34</definedName>
    <definedName name="_______A51">[2]Пер!$N$33</definedName>
    <definedName name="_______HAV80" localSheetId="0">#REF!</definedName>
    <definedName name="_______HAV80" localSheetId="1">#REF!</definedName>
    <definedName name="_______HAV80" localSheetId="3">#REF!</definedName>
    <definedName name="_______HAV80" localSheetId="5">#REF!</definedName>
    <definedName name="_______HAV80" localSheetId="4">#REF!</definedName>
    <definedName name="_______HAV80">#REF!</definedName>
    <definedName name="_______mes09" localSheetId="0">#REF!</definedName>
    <definedName name="_______mes09" localSheetId="1">#REF!</definedName>
    <definedName name="_______mes09" localSheetId="3">#REF!</definedName>
    <definedName name="_______mes09" localSheetId="5">#REF!</definedName>
    <definedName name="_______mes09" localSheetId="4">#REF!</definedName>
    <definedName name="_______mes09">#REF!</definedName>
    <definedName name="_______Mes1" localSheetId="0">#REF!</definedName>
    <definedName name="_______Mes1" localSheetId="1">#REF!</definedName>
    <definedName name="_______Mes1" localSheetId="3">#REF!</definedName>
    <definedName name="_______Mes1" localSheetId="5">#REF!</definedName>
    <definedName name="_______Mes1" localSheetId="4">#REF!</definedName>
    <definedName name="_______Mes1">#REF!</definedName>
    <definedName name="_______Mes2" localSheetId="0">#REF!</definedName>
    <definedName name="_______Mes2" localSheetId="1">#REF!</definedName>
    <definedName name="_______Mes2" localSheetId="3">#REF!</definedName>
    <definedName name="_______Mes2" localSheetId="5">#REF!</definedName>
    <definedName name="_______Mes2" localSheetId="4">#REF!</definedName>
    <definedName name="_______Mes2">#REF!</definedName>
    <definedName name="_______NS80" localSheetId="0">#REF!</definedName>
    <definedName name="_______NS80" localSheetId="1">#REF!</definedName>
    <definedName name="_______NS80" localSheetId="3">#REF!</definedName>
    <definedName name="_______NS80" localSheetId="5">#REF!</definedName>
    <definedName name="_______NS80" localSheetId="4">#REF!</definedName>
    <definedName name="_______NS80">#REF!</definedName>
    <definedName name="_______PCH3" localSheetId="0">#REF!</definedName>
    <definedName name="_______PCH3" localSheetId="1">#REF!</definedName>
    <definedName name="_______PCH3" localSheetId="3">#REF!</definedName>
    <definedName name="_______PCH3" localSheetId="5">#REF!</definedName>
    <definedName name="_______PCH3" localSheetId="4">#REF!</definedName>
    <definedName name="_______PCH3">#REF!</definedName>
    <definedName name="_______PV3" localSheetId="0">#REF!</definedName>
    <definedName name="_______PV3" localSheetId="1">#REF!</definedName>
    <definedName name="_______PV3" localSheetId="3">#REF!</definedName>
    <definedName name="_______PV3" localSheetId="5">#REF!</definedName>
    <definedName name="_______PV3" localSheetId="4">#REF!</definedName>
    <definedName name="_______PV3">#REF!</definedName>
    <definedName name="_______xlfn_AGGREGATE">#N/A</definedName>
    <definedName name="______A50">[2]Пер!$N$34</definedName>
    <definedName name="______A51">[2]Пер!$N$33</definedName>
    <definedName name="______HAV80" localSheetId="0">#REF!</definedName>
    <definedName name="______HAV80" localSheetId="1">#REF!</definedName>
    <definedName name="______HAV80" localSheetId="3">#REF!</definedName>
    <definedName name="______HAV80" localSheetId="5">#REF!</definedName>
    <definedName name="______HAV80" localSheetId="4">#REF!</definedName>
    <definedName name="______HAV80">#REF!</definedName>
    <definedName name="______mes09" localSheetId="0">#REF!</definedName>
    <definedName name="______mes09" localSheetId="1">#REF!</definedName>
    <definedName name="______mes09" localSheetId="3">#REF!</definedName>
    <definedName name="______mes09" localSheetId="5">#REF!</definedName>
    <definedName name="______mes09" localSheetId="4">#REF!</definedName>
    <definedName name="______mes09">#REF!</definedName>
    <definedName name="______Mes1" localSheetId="0">#REF!</definedName>
    <definedName name="______Mes1" localSheetId="1">#REF!</definedName>
    <definedName name="______Mes1" localSheetId="3">#REF!</definedName>
    <definedName name="______Mes1" localSheetId="5">#REF!</definedName>
    <definedName name="______Mes1" localSheetId="4">#REF!</definedName>
    <definedName name="______Mes1">#REF!</definedName>
    <definedName name="______Mes2" localSheetId="0">#REF!</definedName>
    <definedName name="______Mes2" localSheetId="1">#REF!</definedName>
    <definedName name="______Mes2" localSheetId="3">#REF!</definedName>
    <definedName name="______Mes2" localSheetId="5">#REF!</definedName>
    <definedName name="______Mes2" localSheetId="4">#REF!</definedName>
    <definedName name="______Mes2">#REF!</definedName>
    <definedName name="______NS80" localSheetId="0">#REF!</definedName>
    <definedName name="______NS80" localSheetId="1">#REF!</definedName>
    <definedName name="______NS80" localSheetId="3">#REF!</definedName>
    <definedName name="______NS80" localSheetId="5">#REF!</definedName>
    <definedName name="______NS80" localSheetId="4">#REF!</definedName>
    <definedName name="______NS80">#REF!</definedName>
    <definedName name="______PCH3" localSheetId="0">#REF!</definedName>
    <definedName name="______PCH3" localSheetId="1">#REF!</definedName>
    <definedName name="______PCH3" localSheetId="3">#REF!</definedName>
    <definedName name="______PCH3" localSheetId="5">#REF!</definedName>
    <definedName name="______PCH3" localSheetId="4">#REF!</definedName>
    <definedName name="______PCH3">#REF!</definedName>
    <definedName name="______PV3" localSheetId="0">#REF!</definedName>
    <definedName name="______PV3" localSheetId="1">#REF!</definedName>
    <definedName name="______PV3" localSheetId="3">#REF!</definedName>
    <definedName name="______PV3" localSheetId="5">#REF!</definedName>
    <definedName name="______PV3" localSheetId="4">#REF!</definedName>
    <definedName name="______PV3">#REF!</definedName>
    <definedName name="______xlfn_AGGREGATE">#N/A</definedName>
    <definedName name="_____A50">[2]Пер!$N$34</definedName>
    <definedName name="_____A51">[2]Пер!$N$33</definedName>
    <definedName name="_____d2" localSheetId="0">#REF!</definedName>
    <definedName name="_____d2" localSheetId="1">#REF!</definedName>
    <definedName name="_____d2" localSheetId="3">#REF!</definedName>
    <definedName name="_____d2" localSheetId="5">#REF!</definedName>
    <definedName name="_____d2" localSheetId="4">#REF!</definedName>
    <definedName name="_____d2">#REF!</definedName>
    <definedName name="_____dod44">[2]Пер!$N$34</definedName>
    <definedName name="_____HAV80" localSheetId="0">#REF!</definedName>
    <definedName name="_____HAV80" localSheetId="1">#REF!</definedName>
    <definedName name="_____HAV80" localSheetId="3">#REF!</definedName>
    <definedName name="_____HAV80" localSheetId="5">#REF!</definedName>
    <definedName name="_____HAV80" localSheetId="4">#REF!</definedName>
    <definedName name="_____HAV80">#REF!</definedName>
    <definedName name="_____mes09" localSheetId="0">#REF!</definedName>
    <definedName name="_____mes09" localSheetId="1">#REF!</definedName>
    <definedName name="_____mes09" localSheetId="3">#REF!</definedName>
    <definedName name="_____mes09" localSheetId="5">#REF!</definedName>
    <definedName name="_____mes09" localSheetId="4">#REF!</definedName>
    <definedName name="_____mes09">#REF!</definedName>
    <definedName name="_____Mes1" localSheetId="0">#REF!</definedName>
    <definedName name="_____Mes1" localSheetId="1">#REF!</definedName>
    <definedName name="_____Mes1" localSheetId="3">#REF!</definedName>
    <definedName name="_____Mes1" localSheetId="5">#REF!</definedName>
    <definedName name="_____Mes1" localSheetId="4">#REF!</definedName>
    <definedName name="_____Mes1">#REF!</definedName>
    <definedName name="_____Mes2" localSheetId="0">#REF!</definedName>
    <definedName name="_____Mes2" localSheetId="1">#REF!</definedName>
    <definedName name="_____Mes2" localSheetId="3">#REF!</definedName>
    <definedName name="_____Mes2" localSheetId="5">#REF!</definedName>
    <definedName name="_____Mes2" localSheetId="4">#REF!</definedName>
    <definedName name="_____Mes2">#REF!</definedName>
    <definedName name="_____NS80" localSheetId="0">#REF!</definedName>
    <definedName name="_____NS80" localSheetId="1">#REF!</definedName>
    <definedName name="_____NS80" localSheetId="3">#REF!</definedName>
    <definedName name="_____NS80" localSheetId="5">#REF!</definedName>
    <definedName name="_____NS80" localSheetId="4">#REF!</definedName>
    <definedName name="_____NS80">#REF!</definedName>
    <definedName name="_____PCH3" localSheetId="0">#REF!</definedName>
    <definedName name="_____PCH3" localSheetId="1">#REF!</definedName>
    <definedName name="_____PCH3" localSheetId="3">#REF!</definedName>
    <definedName name="_____PCH3" localSheetId="5">#REF!</definedName>
    <definedName name="_____PCH3" localSheetId="4">#REF!</definedName>
    <definedName name="_____PCH3">#REF!</definedName>
    <definedName name="_____PV3" localSheetId="0">#REF!</definedName>
    <definedName name="_____PV3" localSheetId="1">#REF!</definedName>
    <definedName name="_____PV3" localSheetId="3">#REF!</definedName>
    <definedName name="_____PV3" localSheetId="5">#REF!</definedName>
    <definedName name="_____PV3" localSheetId="4">#REF!</definedName>
    <definedName name="_____PV3">#REF!</definedName>
    <definedName name="_____xlfn_AGGREGATE">#N/A</definedName>
    <definedName name="____A50">[2]Пер!$N$34</definedName>
    <definedName name="____A51">[2]Пер!$N$33</definedName>
    <definedName name="____d2" localSheetId="0">#REF!</definedName>
    <definedName name="____d2" localSheetId="1">#REF!</definedName>
    <definedName name="____d2" localSheetId="3">#REF!</definedName>
    <definedName name="____d2" localSheetId="5">#REF!</definedName>
    <definedName name="____d2" localSheetId="4">#REF!</definedName>
    <definedName name="____d2">#REF!</definedName>
    <definedName name="____dod44">[2]Пер!$N$34</definedName>
    <definedName name="____HAV80" localSheetId="0">#REF!</definedName>
    <definedName name="____HAV80" localSheetId="1">#REF!</definedName>
    <definedName name="____HAV80" localSheetId="3">#REF!</definedName>
    <definedName name="____HAV80" localSheetId="5">#REF!</definedName>
    <definedName name="____HAV80" localSheetId="4">#REF!</definedName>
    <definedName name="____HAV80">#REF!</definedName>
    <definedName name="____mes09" localSheetId="0">#REF!</definedName>
    <definedName name="____mes09" localSheetId="1">#REF!</definedName>
    <definedName name="____mes09" localSheetId="3">#REF!</definedName>
    <definedName name="____mes09" localSheetId="5">#REF!</definedName>
    <definedName name="____mes09" localSheetId="4">#REF!</definedName>
    <definedName name="____mes09">#REF!</definedName>
    <definedName name="____Mes1" localSheetId="0">#REF!</definedName>
    <definedName name="____Mes1" localSheetId="1">#REF!</definedName>
    <definedName name="____Mes1" localSheetId="3">#REF!</definedName>
    <definedName name="____Mes1" localSheetId="5">#REF!</definedName>
    <definedName name="____Mes1" localSheetId="4">#REF!</definedName>
    <definedName name="____Mes1">#REF!</definedName>
    <definedName name="____Mes2" localSheetId="0">#REF!</definedName>
    <definedName name="____Mes2" localSheetId="1">#REF!</definedName>
    <definedName name="____Mes2" localSheetId="3">#REF!</definedName>
    <definedName name="____Mes2" localSheetId="5">#REF!</definedName>
    <definedName name="____Mes2" localSheetId="4">#REF!</definedName>
    <definedName name="____Mes2">#REF!</definedName>
    <definedName name="____NS80" localSheetId="0">#REF!</definedName>
    <definedName name="____NS80" localSheetId="1">#REF!</definedName>
    <definedName name="____NS80" localSheetId="3">#REF!</definedName>
    <definedName name="____NS80" localSheetId="5">#REF!</definedName>
    <definedName name="____NS80" localSheetId="4">#REF!</definedName>
    <definedName name="____NS80">#REF!</definedName>
    <definedName name="____PCH3" localSheetId="0">#REF!</definedName>
    <definedName name="____PCH3" localSheetId="1">#REF!</definedName>
    <definedName name="____PCH3" localSheetId="3">#REF!</definedName>
    <definedName name="____PCH3" localSheetId="5">#REF!</definedName>
    <definedName name="____PCH3" localSheetId="4">#REF!</definedName>
    <definedName name="____PCH3">#REF!</definedName>
    <definedName name="____PV3" localSheetId="0">#REF!</definedName>
    <definedName name="____PV3" localSheetId="1">#REF!</definedName>
    <definedName name="____PV3" localSheetId="3">#REF!</definedName>
    <definedName name="____PV3" localSheetId="5">#REF!</definedName>
    <definedName name="____PV3" localSheetId="4">#REF!</definedName>
    <definedName name="____PV3">#REF!</definedName>
    <definedName name="____xlfn_AGGREGATE">#N/A</definedName>
    <definedName name="___A50">[2]Пер!$N$34</definedName>
    <definedName name="___A51">[2]Пер!$N$33</definedName>
    <definedName name="___d2" localSheetId="0">#REF!</definedName>
    <definedName name="___d2" localSheetId="1">#REF!</definedName>
    <definedName name="___d2" localSheetId="3">#REF!</definedName>
    <definedName name="___d2" localSheetId="5">#REF!</definedName>
    <definedName name="___d2" localSheetId="4">#REF!</definedName>
    <definedName name="___d2">#REF!</definedName>
    <definedName name="___dod4">[2]Пер!$N$34</definedName>
    <definedName name="___dod44">[2]Пер!$N$34</definedName>
    <definedName name="___HAV80" localSheetId="0">#REF!</definedName>
    <definedName name="___HAV80" localSheetId="1">#REF!</definedName>
    <definedName name="___HAV80" localSheetId="3">#REF!</definedName>
    <definedName name="___HAV80" localSheetId="5">#REF!</definedName>
    <definedName name="___HAV80" localSheetId="4">#REF!</definedName>
    <definedName name="___HAV80">#REF!</definedName>
    <definedName name="___mes09" localSheetId="0">#REF!</definedName>
    <definedName name="___mes09" localSheetId="1">#REF!</definedName>
    <definedName name="___mes09" localSheetId="3">#REF!</definedName>
    <definedName name="___mes09" localSheetId="5">#REF!</definedName>
    <definedName name="___mes09" localSheetId="4">#REF!</definedName>
    <definedName name="___mes09">#REF!</definedName>
    <definedName name="___Mes1" localSheetId="0">#REF!</definedName>
    <definedName name="___Mes1" localSheetId="1">#REF!</definedName>
    <definedName name="___Mes1" localSheetId="3">#REF!</definedName>
    <definedName name="___Mes1" localSheetId="5">#REF!</definedName>
    <definedName name="___Mes1" localSheetId="4">#REF!</definedName>
    <definedName name="___Mes1">#REF!</definedName>
    <definedName name="___Mes2" localSheetId="0">#REF!</definedName>
    <definedName name="___Mes2" localSheetId="1">#REF!</definedName>
    <definedName name="___Mes2" localSheetId="3">#REF!</definedName>
    <definedName name="___Mes2" localSheetId="5">#REF!</definedName>
    <definedName name="___Mes2" localSheetId="4">#REF!</definedName>
    <definedName name="___Mes2">#REF!</definedName>
    <definedName name="___NS80" localSheetId="0">#REF!</definedName>
    <definedName name="___NS80" localSheetId="1">#REF!</definedName>
    <definedName name="___NS80" localSheetId="3">#REF!</definedName>
    <definedName name="___NS80" localSheetId="5">#REF!</definedName>
    <definedName name="___NS80" localSheetId="4">#REF!</definedName>
    <definedName name="___NS80">#REF!</definedName>
    <definedName name="___PCH3" localSheetId="0">#REF!</definedName>
    <definedName name="___PCH3" localSheetId="1">#REF!</definedName>
    <definedName name="___PCH3" localSheetId="3">#REF!</definedName>
    <definedName name="___PCH3" localSheetId="5">#REF!</definedName>
    <definedName name="___PCH3" localSheetId="4">#REF!</definedName>
    <definedName name="___PCH3">#REF!</definedName>
    <definedName name="___PV3" localSheetId="0">#REF!</definedName>
    <definedName name="___PV3" localSheetId="1">#REF!</definedName>
    <definedName name="___PV3" localSheetId="3">#REF!</definedName>
    <definedName name="___PV3" localSheetId="5">#REF!</definedName>
    <definedName name="___PV3" localSheetId="4">#REF!</definedName>
    <definedName name="___PV3">#REF!</definedName>
    <definedName name="___T110100">'[3]110100:240603'!$R$8</definedName>
    <definedName name="___xlfn_AGGREGATE">#N/A</definedName>
    <definedName name="__A50">[4]Пер!$N$34</definedName>
    <definedName name="__A51">[4]Пер!$N$33</definedName>
    <definedName name="__d2" localSheetId="0">#REF!</definedName>
    <definedName name="__d2" localSheetId="1">#REF!</definedName>
    <definedName name="__d2" localSheetId="3">#REF!</definedName>
    <definedName name="__d2" localSheetId="5">#REF!</definedName>
    <definedName name="__d2" localSheetId="4">#REF!</definedName>
    <definedName name="__d2">#REF!</definedName>
    <definedName name="__dod4">[2]Пер!$N$34</definedName>
    <definedName name="__dod44">[2]Пер!$N$34</definedName>
    <definedName name="__HAV80" localSheetId="0">#REF!</definedName>
    <definedName name="__HAV80" localSheetId="1">#REF!</definedName>
    <definedName name="__HAV80" localSheetId="3">#REF!</definedName>
    <definedName name="__HAV80" localSheetId="5">#REF!</definedName>
    <definedName name="__HAV80" localSheetId="4">#REF!</definedName>
    <definedName name="__HAV80">#REF!</definedName>
    <definedName name="__mes09" localSheetId="0">#REF!</definedName>
    <definedName name="__mes09" localSheetId="1">#REF!</definedName>
    <definedName name="__mes09" localSheetId="3">#REF!</definedName>
    <definedName name="__mes09" localSheetId="5">#REF!</definedName>
    <definedName name="__mes09" localSheetId="4">#REF!</definedName>
    <definedName name="__mes09">#REF!</definedName>
    <definedName name="__Mes1" localSheetId="0">#REF!</definedName>
    <definedName name="__Mes1" localSheetId="1">#REF!</definedName>
    <definedName name="__Mes1" localSheetId="3">#REF!</definedName>
    <definedName name="__Mes1" localSheetId="5">#REF!</definedName>
    <definedName name="__Mes1" localSheetId="4">#REF!</definedName>
    <definedName name="__Mes1">#REF!</definedName>
    <definedName name="__Mes2" localSheetId="0">#REF!</definedName>
    <definedName name="__Mes2" localSheetId="1">#REF!</definedName>
    <definedName name="__Mes2" localSheetId="3">#REF!</definedName>
    <definedName name="__Mes2" localSheetId="5">#REF!</definedName>
    <definedName name="__Mes2" localSheetId="4">#REF!</definedName>
    <definedName name="__Mes2">#REF!</definedName>
    <definedName name="__NS80" localSheetId="0">#REF!</definedName>
    <definedName name="__NS80" localSheetId="1">#REF!</definedName>
    <definedName name="__NS80" localSheetId="3">#REF!</definedName>
    <definedName name="__NS80" localSheetId="5">#REF!</definedName>
    <definedName name="__NS80" localSheetId="4">#REF!</definedName>
    <definedName name="__NS80">#REF!</definedName>
    <definedName name="__PCH3" localSheetId="0">#REF!</definedName>
    <definedName name="__PCH3" localSheetId="1">#REF!</definedName>
    <definedName name="__PCH3" localSheetId="3">#REF!</definedName>
    <definedName name="__PCH3" localSheetId="5">#REF!</definedName>
    <definedName name="__PCH3" localSheetId="4">#REF!</definedName>
    <definedName name="__PCH3">#REF!</definedName>
    <definedName name="__PV3" localSheetId="0">#REF!</definedName>
    <definedName name="__PV3" localSheetId="1">#REF!</definedName>
    <definedName name="__PV3" localSheetId="3">#REF!</definedName>
    <definedName name="__PV3" localSheetId="5">#REF!</definedName>
    <definedName name="__PV3" localSheetId="4">#REF!</definedName>
    <definedName name="__PV3">#REF!</definedName>
    <definedName name="__T110100">'[3]110100:240603'!$R$8</definedName>
    <definedName name="__xlfn_AGGREGATE">#N/A</definedName>
    <definedName name="_123" localSheetId="0">#REF!</definedName>
    <definedName name="_123" localSheetId="1">#REF!</definedName>
    <definedName name="_123" localSheetId="3">#REF!</definedName>
    <definedName name="_123" localSheetId="5">#REF!</definedName>
    <definedName name="_123" localSheetId="4">#REF!</definedName>
    <definedName name="_123">#REF!</definedName>
    <definedName name="_A50">[4]Пер!$N$34</definedName>
    <definedName name="_A51">[4]Пер!$N$33</definedName>
    <definedName name="_d2" localSheetId="0">#REF!</definedName>
    <definedName name="_d2" localSheetId="1">#REF!</definedName>
    <definedName name="_d2" localSheetId="3">#REF!</definedName>
    <definedName name="_d2" localSheetId="5">#REF!</definedName>
    <definedName name="_d2" localSheetId="4">#REF!</definedName>
    <definedName name="_d2">#REF!</definedName>
    <definedName name="_dod4">[2]Пер!$N$34</definedName>
    <definedName name="_dod44">[2]Пер!$N$34</definedName>
    <definedName name="_FilterDatabase" localSheetId="0" hidden="1">#REF!</definedName>
    <definedName name="_FilterDatabase" localSheetId="1" hidden="1">#REF!</definedName>
    <definedName name="_FilterDatabase" localSheetId="3" hidden="1">#REF!</definedName>
    <definedName name="_FilterDatabase" localSheetId="5" hidden="1">#REF!</definedName>
    <definedName name="_FilterDatabase" localSheetId="4" hidden="1">#REF!</definedName>
    <definedName name="_FilterDatabase" hidden="1">#REF!</definedName>
    <definedName name="_HAV80" localSheetId="0">#REF!</definedName>
    <definedName name="_HAV80" localSheetId="1">#REF!</definedName>
    <definedName name="_HAV80" localSheetId="3">#REF!</definedName>
    <definedName name="_HAV80" localSheetId="5">#REF!</definedName>
    <definedName name="_HAV80" localSheetId="4">#REF!</definedName>
    <definedName name="_HAV80">#REF!</definedName>
    <definedName name="_mes09" localSheetId="0">#REF!</definedName>
    <definedName name="_mes09" localSheetId="1">#REF!</definedName>
    <definedName name="_mes09" localSheetId="3">#REF!</definedName>
    <definedName name="_mes09" localSheetId="5">#REF!</definedName>
    <definedName name="_mes09" localSheetId="4">#REF!</definedName>
    <definedName name="_mes09">#REF!</definedName>
    <definedName name="_Mes1" localSheetId="0">#REF!</definedName>
    <definedName name="_Mes1" localSheetId="1">#REF!</definedName>
    <definedName name="_Mes1" localSheetId="3">#REF!</definedName>
    <definedName name="_Mes1" localSheetId="5">#REF!</definedName>
    <definedName name="_Mes1" localSheetId="4">#REF!</definedName>
    <definedName name="_Mes1">#REF!</definedName>
    <definedName name="_Mes2" localSheetId="0">#REF!</definedName>
    <definedName name="_Mes2" localSheetId="1">#REF!</definedName>
    <definedName name="_Mes2" localSheetId="3">#REF!</definedName>
    <definedName name="_Mes2" localSheetId="5">#REF!</definedName>
    <definedName name="_Mes2" localSheetId="4">#REF!</definedName>
    <definedName name="_Mes2">#REF!</definedName>
    <definedName name="_NS80" localSheetId="0">#REF!</definedName>
    <definedName name="_NS80" localSheetId="1">#REF!</definedName>
    <definedName name="_NS80" localSheetId="3">#REF!</definedName>
    <definedName name="_NS80" localSheetId="5">#REF!</definedName>
    <definedName name="_NS80" localSheetId="4">#REF!</definedName>
    <definedName name="_NS80">#REF!</definedName>
    <definedName name="_PCH3" localSheetId="0">#REF!</definedName>
    <definedName name="_PCH3" localSheetId="1">#REF!</definedName>
    <definedName name="_PCH3" localSheetId="3">#REF!</definedName>
    <definedName name="_PCH3" localSheetId="5">#REF!</definedName>
    <definedName name="_PCH3" localSheetId="4">#REF!</definedName>
    <definedName name="_PCH3">#REF!</definedName>
    <definedName name="_PV3" localSheetId="0">#REF!</definedName>
    <definedName name="_PV3" localSheetId="1">#REF!</definedName>
    <definedName name="_PV3" localSheetId="3">#REF!</definedName>
    <definedName name="_PV3" localSheetId="5">#REF!</definedName>
    <definedName name="_PV3" localSheetId="4">#REF!</definedName>
    <definedName name="_PV3">#REF!</definedName>
    <definedName name="_T110100">'[3]110100:240603'!$R$8</definedName>
    <definedName name="_Б21000" localSheetId="0">#REF!</definedName>
    <definedName name="_Б21000" localSheetId="1">#REF!</definedName>
    <definedName name="_Б21000" localSheetId="3">#REF!</definedName>
    <definedName name="_Б21000" localSheetId="5">#REF!</definedName>
    <definedName name="_Б21000" localSheetId="4">#REF!</definedName>
    <definedName name="_Б21000">#REF!</definedName>
    <definedName name="_Б22000" localSheetId="0">#REF!</definedName>
    <definedName name="_Б22000" localSheetId="1">#REF!</definedName>
    <definedName name="_Б22000" localSheetId="3">#REF!</definedName>
    <definedName name="_Б22000" localSheetId="5">#REF!</definedName>
    <definedName name="_Б22000" localSheetId="4">#REF!</definedName>
    <definedName name="_Б22000">#REF!</definedName>
    <definedName name="_Б22100" localSheetId="0">#REF!</definedName>
    <definedName name="_Б22100" localSheetId="1">#REF!</definedName>
    <definedName name="_Б22100" localSheetId="3">#REF!</definedName>
    <definedName name="_Б22100" localSheetId="5">#REF!</definedName>
    <definedName name="_Б22100" localSheetId="4">#REF!</definedName>
    <definedName name="_Б22100">#REF!</definedName>
    <definedName name="_Б22110" localSheetId="0">#REF!</definedName>
    <definedName name="_Б22110" localSheetId="1">#REF!</definedName>
    <definedName name="_Б22110" localSheetId="3">#REF!</definedName>
    <definedName name="_Б22110" localSheetId="5">#REF!</definedName>
    <definedName name="_Б22110" localSheetId="4">#REF!</definedName>
    <definedName name="_Б22110">#REF!</definedName>
    <definedName name="_Б22111" localSheetId="0">#REF!</definedName>
    <definedName name="_Б22111" localSheetId="1">#REF!</definedName>
    <definedName name="_Б22111" localSheetId="3">#REF!</definedName>
    <definedName name="_Б22111" localSheetId="5">#REF!</definedName>
    <definedName name="_Б22111" localSheetId="4">#REF!</definedName>
    <definedName name="_Б22111">#REF!</definedName>
    <definedName name="_Б22112" localSheetId="0">#REF!</definedName>
    <definedName name="_Б22112" localSheetId="1">#REF!</definedName>
    <definedName name="_Б22112" localSheetId="3">#REF!</definedName>
    <definedName name="_Б22112" localSheetId="5">#REF!</definedName>
    <definedName name="_Б22112" localSheetId="4">#REF!</definedName>
    <definedName name="_Б22112">#REF!</definedName>
    <definedName name="_Б22200" localSheetId="0">#REF!</definedName>
    <definedName name="_Б22200" localSheetId="1">#REF!</definedName>
    <definedName name="_Б22200" localSheetId="3">#REF!</definedName>
    <definedName name="_Б22200" localSheetId="5">#REF!</definedName>
    <definedName name="_Б22200" localSheetId="4">#REF!</definedName>
    <definedName name="_Б22200">#REF!</definedName>
    <definedName name="_Б23000" localSheetId="0">#REF!</definedName>
    <definedName name="_Б23000" localSheetId="1">#REF!</definedName>
    <definedName name="_Б23000" localSheetId="3">#REF!</definedName>
    <definedName name="_Б23000" localSheetId="5">#REF!</definedName>
    <definedName name="_Б23000" localSheetId="4">#REF!</definedName>
    <definedName name="_Б23000">#REF!</definedName>
    <definedName name="_Б24000" localSheetId="0">#REF!</definedName>
    <definedName name="_Б24000" localSheetId="1">#REF!</definedName>
    <definedName name="_Б24000" localSheetId="3">#REF!</definedName>
    <definedName name="_Б24000" localSheetId="5">#REF!</definedName>
    <definedName name="_Б24000" localSheetId="4">#REF!</definedName>
    <definedName name="_Б24000">#REF!</definedName>
    <definedName name="_Б25000" localSheetId="0">#REF!</definedName>
    <definedName name="_Б25000" localSheetId="1">#REF!</definedName>
    <definedName name="_Б25000" localSheetId="3">#REF!</definedName>
    <definedName name="_Б25000" localSheetId="5">#REF!</definedName>
    <definedName name="_Б25000" localSheetId="4">#REF!</definedName>
    <definedName name="_Б25000">#REF!</definedName>
    <definedName name="_Б41000" localSheetId="0">#REF!</definedName>
    <definedName name="_Б41000" localSheetId="1">#REF!</definedName>
    <definedName name="_Б41000" localSheetId="3">#REF!</definedName>
    <definedName name="_Б41000" localSheetId="5">#REF!</definedName>
    <definedName name="_Б41000" localSheetId="4">#REF!</definedName>
    <definedName name="_Б41000">#REF!</definedName>
    <definedName name="_Б42000" localSheetId="0">#REF!</definedName>
    <definedName name="_Б42000" localSheetId="1">#REF!</definedName>
    <definedName name="_Б42000" localSheetId="3">#REF!</definedName>
    <definedName name="_Б42000" localSheetId="5">#REF!</definedName>
    <definedName name="_Б42000" localSheetId="4">#REF!</definedName>
    <definedName name="_Б42000">#REF!</definedName>
    <definedName name="_Б43000" localSheetId="0">#REF!</definedName>
    <definedName name="_Б43000" localSheetId="1">#REF!</definedName>
    <definedName name="_Б43000" localSheetId="3">#REF!</definedName>
    <definedName name="_Б43000" localSheetId="5">#REF!</definedName>
    <definedName name="_Б43000" localSheetId="4">#REF!</definedName>
    <definedName name="_Б43000">#REF!</definedName>
    <definedName name="_Б44000" localSheetId="0">#REF!</definedName>
    <definedName name="_Б44000" localSheetId="1">#REF!</definedName>
    <definedName name="_Б44000" localSheetId="3">#REF!</definedName>
    <definedName name="_Б44000" localSheetId="5">#REF!</definedName>
    <definedName name="_Б44000" localSheetId="4">#REF!</definedName>
    <definedName name="_Б44000">#REF!</definedName>
    <definedName name="_Б45000" localSheetId="0">#REF!</definedName>
    <definedName name="_Б45000" localSheetId="1">#REF!</definedName>
    <definedName name="_Б45000" localSheetId="3">#REF!</definedName>
    <definedName name="_Б45000" localSheetId="5">#REF!</definedName>
    <definedName name="_Б45000" localSheetId="4">#REF!</definedName>
    <definedName name="_Б45000">#REF!</definedName>
    <definedName name="_Б46000" localSheetId="0">#REF!</definedName>
    <definedName name="_Б46000" localSheetId="1">#REF!</definedName>
    <definedName name="_Б46000" localSheetId="3">#REF!</definedName>
    <definedName name="_Б46000" localSheetId="5">#REF!</definedName>
    <definedName name="_Б46000" localSheetId="4">#REF!</definedName>
    <definedName name="_Б46000">#REF!</definedName>
    <definedName name="_В010100" localSheetId="0">#REF!</definedName>
    <definedName name="_В010100" localSheetId="1">#REF!</definedName>
    <definedName name="_В010100" localSheetId="5">#REF!</definedName>
    <definedName name="_В010100" localSheetId="4">#REF!</definedName>
    <definedName name="_В010100">#REF!</definedName>
    <definedName name="_В010200" localSheetId="0">#REF!</definedName>
    <definedName name="_В010200" localSheetId="1">#REF!</definedName>
    <definedName name="_В010200" localSheetId="5">#REF!</definedName>
    <definedName name="_В010200" localSheetId="4">#REF!</definedName>
    <definedName name="_В010200">#REF!</definedName>
    <definedName name="_В040000" localSheetId="0">#REF!</definedName>
    <definedName name="_В040000" localSheetId="1">#REF!</definedName>
    <definedName name="_В040000" localSheetId="5">#REF!</definedName>
    <definedName name="_В040000" localSheetId="4">#REF!</definedName>
    <definedName name="_В040000">#REF!</definedName>
    <definedName name="_В050000" localSheetId="0">#REF!</definedName>
    <definedName name="_В050000" localSheetId="1">#REF!</definedName>
    <definedName name="_В050000" localSheetId="5">#REF!</definedName>
    <definedName name="_В050000" localSheetId="4">#REF!</definedName>
    <definedName name="_В050000">#REF!</definedName>
    <definedName name="_В060000" localSheetId="0">#REF!</definedName>
    <definedName name="_В060000" localSheetId="1">#REF!</definedName>
    <definedName name="_В060000" localSheetId="5">#REF!</definedName>
    <definedName name="_В060000" localSheetId="4">#REF!</definedName>
    <definedName name="_В060000">#REF!</definedName>
    <definedName name="_В070000" localSheetId="0">#REF!</definedName>
    <definedName name="_В070000" localSheetId="1">#REF!</definedName>
    <definedName name="_В070000" localSheetId="5">#REF!</definedName>
    <definedName name="_В070000" localSheetId="4">#REF!</definedName>
    <definedName name="_В070000">#REF!</definedName>
    <definedName name="_В080000" localSheetId="0">#REF!</definedName>
    <definedName name="_В080000" localSheetId="1">#REF!</definedName>
    <definedName name="_В080000" localSheetId="5">#REF!</definedName>
    <definedName name="_В080000" localSheetId="4">#REF!</definedName>
    <definedName name="_В080000">#REF!</definedName>
    <definedName name="_В090000" localSheetId="0">#REF!</definedName>
    <definedName name="_В090000" localSheetId="1">#REF!</definedName>
    <definedName name="_В090000" localSheetId="5">#REF!</definedName>
    <definedName name="_В090000" localSheetId="4">#REF!</definedName>
    <definedName name="_В090000">#REF!</definedName>
    <definedName name="_В090200" localSheetId="0">#REF!</definedName>
    <definedName name="_В090200" localSheetId="1">#REF!</definedName>
    <definedName name="_В090200" localSheetId="5">#REF!</definedName>
    <definedName name="_В090200" localSheetId="4">#REF!</definedName>
    <definedName name="_В090200">#REF!</definedName>
    <definedName name="_В090201" localSheetId="0">#REF!</definedName>
    <definedName name="_В090201" localSheetId="1">#REF!</definedName>
    <definedName name="_В090201" localSheetId="5">#REF!</definedName>
    <definedName name="_В090201" localSheetId="4">#REF!</definedName>
    <definedName name="_В090201">#REF!</definedName>
    <definedName name="_В090202" localSheetId="0">#REF!</definedName>
    <definedName name="_В090202" localSheetId="1">#REF!</definedName>
    <definedName name="_В090202" localSheetId="5">#REF!</definedName>
    <definedName name="_В090202" localSheetId="4">#REF!</definedName>
    <definedName name="_В090202">#REF!</definedName>
    <definedName name="_В090203" localSheetId="0">#REF!</definedName>
    <definedName name="_В090203" localSheetId="1">#REF!</definedName>
    <definedName name="_В090203" localSheetId="5">#REF!</definedName>
    <definedName name="_В090203" localSheetId="4">#REF!</definedName>
    <definedName name="_В090203">#REF!</definedName>
    <definedName name="_В090300" localSheetId="0">#REF!</definedName>
    <definedName name="_В090300" localSheetId="1">#REF!</definedName>
    <definedName name="_В090300" localSheetId="5">#REF!</definedName>
    <definedName name="_В090300" localSheetId="4">#REF!</definedName>
    <definedName name="_В090300">#REF!</definedName>
    <definedName name="_В090301" localSheetId="0">#REF!</definedName>
    <definedName name="_В090301" localSheetId="1">#REF!</definedName>
    <definedName name="_В090301" localSheetId="5">#REF!</definedName>
    <definedName name="_В090301" localSheetId="4">#REF!</definedName>
    <definedName name="_В090301">#REF!</definedName>
    <definedName name="_В090302" localSheetId="0">#REF!</definedName>
    <definedName name="_В090302" localSheetId="1">#REF!</definedName>
    <definedName name="_В090302" localSheetId="5">#REF!</definedName>
    <definedName name="_В090302" localSheetId="4">#REF!</definedName>
    <definedName name="_В090302">#REF!</definedName>
    <definedName name="_В090303" localSheetId="0">#REF!</definedName>
    <definedName name="_В090303" localSheetId="1">#REF!</definedName>
    <definedName name="_В090303" localSheetId="5">#REF!</definedName>
    <definedName name="_В090303" localSheetId="4">#REF!</definedName>
    <definedName name="_В090303">#REF!</definedName>
    <definedName name="_В090304" localSheetId="0">#REF!</definedName>
    <definedName name="_В090304" localSheetId="1">#REF!</definedName>
    <definedName name="_В090304" localSheetId="5">#REF!</definedName>
    <definedName name="_В090304" localSheetId="4">#REF!</definedName>
    <definedName name="_В090304">#REF!</definedName>
    <definedName name="_В090305" localSheetId="0">#REF!</definedName>
    <definedName name="_В090305" localSheetId="1">#REF!</definedName>
    <definedName name="_В090305" localSheetId="5">#REF!</definedName>
    <definedName name="_В090305" localSheetId="4">#REF!</definedName>
    <definedName name="_В090305">#REF!</definedName>
    <definedName name="_В090306" localSheetId="0">#REF!</definedName>
    <definedName name="_В090306" localSheetId="1">#REF!</definedName>
    <definedName name="_В090306" localSheetId="5">#REF!</definedName>
    <definedName name="_В090306" localSheetId="4">#REF!</definedName>
    <definedName name="_В090306">#REF!</definedName>
    <definedName name="_В090307" localSheetId="0">#REF!</definedName>
    <definedName name="_В090307" localSheetId="1">#REF!</definedName>
    <definedName name="_В090307" localSheetId="5">#REF!</definedName>
    <definedName name="_В090307" localSheetId="4">#REF!</definedName>
    <definedName name="_В090307">#REF!</definedName>
    <definedName name="_В090400" localSheetId="0">#REF!</definedName>
    <definedName name="_В090400" localSheetId="1">#REF!</definedName>
    <definedName name="_В090400" localSheetId="5">#REF!</definedName>
    <definedName name="_В090400" localSheetId="4">#REF!</definedName>
    <definedName name="_В090400">#REF!</definedName>
    <definedName name="_В090405" localSheetId="0">#REF!</definedName>
    <definedName name="_В090405" localSheetId="1">#REF!</definedName>
    <definedName name="_В090405" localSheetId="5">#REF!</definedName>
    <definedName name="_В090405" localSheetId="4">#REF!</definedName>
    <definedName name="_В090405">#REF!</definedName>
    <definedName name="_В090412" localSheetId="0">#REF!</definedName>
    <definedName name="_В090412" localSheetId="1">#REF!</definedName>
    <definedName name="_В090412" localSheetId="5">#REF!</definedName>
    <definedName name="_В090412" localSheetId="4">#REF!</definedName>
    <definedName name="_В090412">#REF!</definedName>
    <definedName name="_В090601" localSheetId="0">#REF!</definedName>
    <definedName name="_В090601" localSheetId="1">#REF!</definedName>
    <definedName name="_В090601" localSheetId="5">#REF!</definedName>
    <definedName name="_В090601" localSheetId="4">#REF!</definedName>
    <definedName name="_В090601">#REF!</definedName>
    <definedName name="_В090700" localSheetId="0">#REF!</definedName>
    <definedName name="_В090700" localSheetId="1">#REF!</definedName>
    <definedName name="_В090700" localSheetId="5">#REF!</definedName>
    <definedName name="_В090700" localSheetId="4">#REF!</definedName>
    <definedName name="_В090700">#REF!</definedName>
    <definedName name="_В090900" localSheetId="0">#REF!</definedName>
    <definedName name="_В090900" localSheetId="1">#REF!</definedName>
    <definedName name="_В090900" localSheetId="5">#REF!</definedName>
    <definedName name="_В090900" localSheetId="4">#REF!</definedName>
    <definedName name="_В090900">#REF!</definedName>
    <definedName name="_В091100" localSheetId="0">#REF!</definedName>
    <definedName name="_В091100" localSheetId="1">#REF!</definedName>
    <definedName name="_В091100" localSheetId="5">#REF!</definedName>
    <definedName name="_В091100" localSheetId="4">#REF!</definedName>
    <definedName name="_В091100">#REF!</definedName>
    <definedName name="_В091200" localSheetId="0">#REF!</definedName>
    <definedName name="_В091200" localSheetId="1">#REF!</definedName>
    <definedName name="_В091200" localSheetId="5">#REF!</definedName>
    <definedName name="_В091200" localSheetId="4">#REF!</definedName>
    <definedName name="_В091200">#REF!</definedName>
    <definedName name="_В100000" localSheetId="0">#REF!</definedName>
    <definedName name="_В100000" localSheetId="1">#REF!</definedName>
    <definedName name="_В100000" localSheetId="5">#REF!</definedName>
    <definedName name="_В100000" localSheetId="4">#REF!</definedName>
    <definedName name="_В100000">#REF!</definedName>
    <definedName name="_В100100" localSheetId="0">#REF!</definedName>
    <definedName name="_В100100" localSheetId="1">#REF!</definedName>
    <definedName name="_В100100" localSheetId="5">#REF!</definedName>
    <definedName name="_В100100" localSheetId="4">#REF!</definedName>
    <definedName name="_В100100">#REF!</definedName>
    <definedName name="_В100103" localSheetId="0">#REF!</definedName>
    <definedName name="_В100103" localSheetId="1">#REF!</definedName>
    <definedName name="_В100103" localSheetId="5">#REF!</definedName>
    <definedName name="_В100103" localSheetId="4">#REF!</definedName>
    <definedName name="_В100103">#REF!</definedName>
    <definedName name="_В100200" localSheetId="0">#REF!</definedName>
    <definedName name="_В100200" localSheetId="1">#REF!</definedName>
    <definedName name="_В100200" localSheetId="5">#REF!</definedName>
    <definedName name="_В100200" localSheetId="4">#REF!</definedName>
    <definedName name="_В100200">#REF!</definedName>
    <definedName name="_В100203" localSheetId="0">#REF!</definedName>
    <definedName name="_В100203" localSheetId="1">#REF!</definedName>
    <definedName name="_В100203" localSheetId="5">#REF!</definedName>
    <definedName name="_В100203" localSheetId="4">#REF!</definedName>
    <definedName name="_В100203">#REF!</definedName>
    <definedName name="_В100204" localSheetId="0">#REF!</definedName>
    <definedName name="_В100204" localSheetId="1">#REF!</definedName>
    <definedName name="_В100204" localSheetId="5">#REF!</definedName>
    <definedName name="_В100204" localSheetId="4">#REF!</definedName>
    <definedName name="_В100204">#REF!</definedName>
    <definedName name="_В110000" localSheetId="0">#REF!</definedName>
    <definedName name="_В110000" localSheetId="1">#REF!</definedName>
    <definedName name="_В110000" localSheetId="5">#REF!</definedName>
    <definedName name="_В110000" localSheetId="4">#REF!</definedName>
    <definedName name="_В110000">#REF!</definedName>
    <definedName name="_В120000" localSheetId="0">#REF!</definedName>
    <definedName name="_В120000" localSheetId="1">#REF!</definedName>
    <definedName name="_В120000" localSheetId="5">#REF!</definedName>
    <definedName name="_В120000" localSheetId="4">#REF!</definedName>
    <definedName name="_В120000">#REF!</definedName>
    <definedName name="_В130000" localSheetId="0">#REF!</definedName>
    <definedName name="_В130000" localSheetId="1">#REF!</definedName>
    <definedName name="_В130000" localSheetId="5">#REF!</definedName>
    <definedName name="_В130000" localSheetId="4">#REF!</definedName>
    <definedName name="_В130000">#REF!</definedName>
    <definedName name="_В140000" localSheetId="0">#REF!</definedName>
    <definedName name="_В140000" localSheetId="1">#REF!</definedName>
    <definedName name="_В140000" localSheetId="5">#REF!</definedName>
    <definedName name="_В140000" localSheetId="4">#REF!</definedName>
    <definedName name="_В140000">#REF!</definedName>
    <definedName name="_В140102" localSheetId="0">#REF!</definedName>
    <definedName name="_В140102" localSheetId="1">#REF!</definedName>
    <definedName name="_В140102" localSheetId="5">#REF!</definedName>
    <definedName name="_В140102" localSheetId="4">#REF!</definedName>
    <definedName name="_В140102">#REF!</definedName>
    <definedName name="_В150000" localSheetId="0">#REF!</definedName>
    <definedName name="_В150000" localSheetId="1">#REF!</definedName>
    <definedName name="_В150000" localSheetId="5">#REF!</definedName>
    <definedName name="_В150000" localSheetId="4">#REF!</definedName>
    <definedName name="_В150000">#REF!</definedName>
    <definedName name="_В150101" localSheetId="0">#REF!</definedName>
    <definedName name="_В150101" localSheetId="1">#REF!</definedName>
    <definedName name="_В150101" localSheetId="5">#REF!</definedName>
    <definedName name="_В150101" localSheetId="4">#REF!</definedName>
    <definedName name="_В150101">#REF!</definedName>
    <definedName name="_В160000" localSheetId="0">#REF!</definedName>
    <definedName name="_В160000" localSheetId="1">#REF!</definedName>
    <definedName name="_В160000" localSheetId="5">#REF!</definedName>
    <definedName name="_В160000" localSheetId="4">#REF!</definedName>
    <definedName name="_В160000">#REF!</definedName>
    <definedName name="_В160100" localSheetId="0">#REF!</definedName>
    <definedName name="_В160100" localSheetId="1">#REF!</definedName>
    <definedName name="_В160100" localSheetId="5">#REF!</definedName>
    <definedName name="_В160100" localSheetId="4">#REF!</definedName>
    <definedName name="_В160100">#REF!</definedName>
    <definedName name="_В160103" localSheetId="0">#REF!</definedName>
    <definedName name="_В160103" localSheetId="1">#REF!</definedName>
    <definedName name="_В160103" localSheetId="5">#REF!</definedName>
    <definedName name="_В160103" localSheetId="4">#REF!</definedName>
    <definedName name="_В160103">#REF!</definedName>
    <definedName name="_В160200" localSheetId="0">#REF!</definedName>
    <definedName name="_В160200" localSheetId="1">#REF!</definedName>
    <definedName name="_В160200" localSheetId="5">#REF!</definedName>
    <definedName name="_В160200" localSheetId="4">#REF!</definedName>
    <definedName name="_В160200">#REF!</definedName>
    <definedName name="_В160300" localSheetId="0">#REF!</definedName>
    <definedName name="_В160300" localSheetId="1">#REF!</definedName>
    <definedName name="_В160300" localSheetId="5">#REF!</definedName>
    <definedName name="_В160300" localSheetId="4">#REF!</definedName>
    <definedName name="_В160300">#REF!</definedName>
    <definedName name="_В160304" localSheetId="0">#REF!</definedName>
    <definedName name="_В160304" localSheetId="1">#REF!</definedName>
    <definedName name="_В160304" localSheetId="5">#REF!</definedName>
    <definedName name="_В160304" localSheetId="4">#REF!</definedName>
    <definedName name="_В160304">#REF!</definedName>
    <definedName name="_В170000" localSheetId="0">#REF!</definedName>
    <definedName name="_В170000" localSheetId="1">#REF!</definedName>
    <definedName name="_В170000" localSheetId="5">#REF!</definedName>
    <definedName name="_В170000" localSheetId="4">#REF!</definedName>
    <definedName name="_В170000">#REF!</definedName>
    <definedName name="_В170100" localSheetId="0">#REF!</definedName>
    <definedName name="_В170100" localSheetId="1">#REF!</definedName>
    <definedName name="_В170100" localSheetId="5">#REF!</definedName>
    <definedName name="_В170100" localSheetId="4">#REF!</definedName>
    <definedName name="_В170100">#REF!</definedName>
    <definedName name="_В170101" localSheetId="0">#REF!</definedName>
    <definedName name="_В170101" localSheetId="1">#REF!</definedName>
    <definedName name="_В170101" localSheetId="5">#REF!</definedName>
    <definedName name="_В170101" localSheetId="4">#REF!</definedName>
    <definedName name="_В170101">#REF!</definedName>
    <definedName name="_В170300" localSheetId="0">#REF!</definedName>
    <definedName name="_В170300" localSheetId="1">#REF!</definedName>
    <definedName name="_В170300" localSheetId="5">#REF!</definedName>
    <definedName name="_В170300" localSheetId="4">#REF!</definedName>
    <definedName name="_В170300">#REF!</definedName>
    <definedName name="_В170303" localSheetId="0">#REF!</definedName>
    <definedName name="_В170303" localSheetId="1">#REF!</definedName>
    <definedName name="_В170303" localSheetId="5">#REF!</definedName>
    <definedName name="_В170303" localSheetId="4">#REF!</definedName>
    <definedName name="_В170303">#REF!</definedName>
    <definedName name="_В170600" localSheetId="0">#REF!</definedName>
    <definedName name="_В170600" localSheetId="1">#REF!</definedName>
    <definedName name="_В170600" localSheetId="5">#REF!</definedName>
    <definedName name="_В170600" localSheetId="4">#REF!</definedName>
    <definedName name="_В170600">#REF!</definedName>
    <definedName name="_В170601" localSheetId="0">#REF!</definedName>
    <definedName name="_В170601" localSheetId="1">#REF!</definedName>
    <definedName name="_В170601" localSheetId="5">#REF!</definedName>
    <definedName name="_В170601" localSheetId="4">#REF!</definedName>
    <definedName name="_В170601">#REF!</definedName>
    <definedName name="_В170700" localSheetId="0">#REF!</definedName>
    <definedName name="_В170700" localSheetId="1">#REF!</definedName>
    <definedName name="_В170700" localSheetId="5">#REF!</definedName>
    <definedName name="_В170700" localSheetId="4">#REF!</definedName>
    <definedName name="_В170700">#REF!</definedName>
    <definedName name="_В170703" localSheetId="0">#REF!</definedName>
    <definedName name="_В170703" localSheetId="1">#REF!</definedName>
    <definedName name="_В170703" localSheetId="5">#REF!</definedName>
    <definedName name="_В170703" localSheetId="4">#REF!</definedName>
    <definedName name="_В170703">#REF!</definedName>
    <definedName name="_В200000" localSheetId="0">#REF!</definedName>
    <definedName name="_В200000" localSheetId="1">#REF!</definedName>
    <definedName name="_В200000" localSheetId="5">#REF!</definedName>
    <definedName name="_В200000" localSheetId="4">#REF!</definedName>
    <definedName name="_В200000">#REF!</definedName>
    <definedName name="_В210000" localSheetId="0">#REF!</definedName>
    <definedName name="_В210000" localSheetId="1">#REF!</definedName>
    <definedName name="_В210000" localSheetId="5">#REF!</definedName>
    <definedName name="_В210000" localSheetId="4">#REF!</definedName>
    <definedName name="_В210000">#REF!</definedName>
    <definedName name="_В210200" localSheetId="0">#REF!</definedName>
    <definedName name="_В210200" localSheetId="1">#REF!</definedName>
    <definedName name="_В210200" localSheetId="5">#REF!</definedName>
    <definedName name="_В210200" localSheetId="4">#REF!</definedName>
    <definedName name="_В210200">#REF!</definedName>
    <definedName name="_В240000" localSheetId="0">#REF!</definedName>
    <definedName name="_В240000" localSheetId="1">#REF!</definedName>
    <definedName name="_В240000" localSheetId="5">#REF!</definedName>
    <definedName name="_В240000" localSheetId="4">#REF!</definedName>
    <definedName name="_В240000">#REF!</definedName>
    <definedName name="_В240600" localSheetId="0">#REF!</definedName>
    <definedName name="_В240600" localSheetId="1">#REF!</definedName>
    <definedName name="_В240600" localSheetId="5">#REF!</definedName>
    <definedName name="_В240600" localSheetId="4">#REF!</definedName>
    <definedName name="_В240600">#REF!</definedName>
    <definedName name="_В250000" localSheetId="0">#REF!</definedName>
    <definedName name="_В250000" localSheetId="1">#REF!</definedName>
    <definedName name="_В250000" localSheetId="5">#REF!</definedName>
    <definedName name="_В250000" localSheetId="4">#REF!</definedName>
    <definedName name="_В250000">#REF!</definedName>
    <definedName name="_В250102" localSheetId="0">#REF!</definedName>
    <definedName name="_В250102" localSheetId="1">#REF!</definedName>
    <definedName name="_В250102" localSheetId="5">#REF!</definedName>
    <definedName name="_В250102" localSheetId="4">#REF!</definedName>
    <definedName name="_В250102">#REF!</definedName>
    <definedName name="_В250200" localSheetId="0">#REF!</definedName>
    <definedName name="_В250200" localSheetId="1">#REF!</definedName>
    <definedName name="_В250200" localSheetId="5">#REF!</definedName>
    <definedName name="_В250200" localSheetId="4">#REF!</definedName>
    <definedName name="_В250200">#REF!</definedName>
    <definedName name="_В250301" localSheetId="0">#REF!</definedName>
    <definedName name="_В250301" localSheetId="1">#REF!</definedName>
    <definedName name="_В250301" localSheetId="5">#REF!</definedName>
    <definedName name="_В250301" localSheetId="4">#REF!</definedName>
    <definedName name="_В250301">#REF!</definedName>
    <definedName name="_В250307" localSheetId="0">#REF!</definedName>
    <definedName name="_В250307" localSheetId="1">#REF!</definedName>
    <definedName name="_В250307" localSheetId="5">#REF!</definedName>
    <definedName name="_В250307" localSheetId="4">#REF!</definedName>
    <definedName name="_В250307">#REF!</definedName>
    <definedName name="_В250500" localSheetId="0">#REF!</definedName>
    <definedName name="_В250500" localSheetId="1">#REF!</definedName>
    <definedName name="_В250500" localSheetId="5">#REF!</definedName>
    <definedName name="_В250500" localSheetId="4">#REF!</definedName>
    <definedName name="_В250500">#REF!</definedName>
    <definedName name="_В250501" localSheetId="0">#REF!</definedName>
    <definedName name="_В250501" localSheetId="1">#REF!</definedName>
    <definedName name="_В250501" localSheetId="5">#REF!</definedName>
    <definedName name="_В250501" localSheetId="4">#REF!</definedName>
    <definedName name="_В250501">#REF!</definedName>
    <definedName name="_В250502" localSheetId="0">#REF!</definedName>
    <definedName name="_В250502" localSheetId="1">#REF!</definedName>
    <definedName name="_В250502" localSheetId="5">#REF!</definedName>
    <definedName name="_В250502" localSheetId="4">#REF!</definedName>
    <definedName name="_В250502">#REF!</definedName>
    <definedName name="_Д100000" localSheetId="0">#REF!</definedName>
    <definedName name="_Д100000" localSheetId="1">#REF!</definedName>
    <definedName name="_Д100000" localSheetId="5">#REF!</definedName>
    <definedName name="_Д100000" localSheetId="4">#REF!</definedName>
    <definedName name="_Д100000">#REF!</definedName>
    <definedName name="_Д110000" localSheetId="0">#REF!</definedName>
    <definedName name="_Д110000" localSheetId="1">#REF!</definedName>
    <definedName name="_Д110000" localSheetId="5">#REF!</definedName>
    <definedName name="_Д110000" localSheetId="4">#REF!</definedName>
    <definedName name="_Д110000">#REF!</definedName>
    <definedName name="_Д110100" localSheetId="0">#REF!</definedName>
    <definedName name="_Д110100" localSheetId="1">#REF!</definedName>
    <definedName name="_Д110100" localSheetId="5">#REF!</definedName>
    <definedName name="_Д110100" localSheetId="4">#REF!</definedName>
    <definedName name="_Д110100">#REF!</definedName>
    <definedName name="_Д110200" localSheetId="0">#REF!</definedName>
    <definedName name="_Д110200" localSheetId="1">#REF!</definedName>
    <definedName name="_Д110200" localSheetId="5">#REF!</definedName>
    <definedName name="_Д110200" localSheetId="4">#REF!</definedName>
    <definedName name="_Д110200">#REF!</definedName>
    <definedName name="_Д120000" localSheetId="0">#REF!</definedName>
    <definedName name="_Д120000" localSheetId="1">#REF!</definedName>
    <definedName name="_Д120000" localSheetId="5">#REF!</definedName>
    <definedName name="_Д120000" localSheetId="4">#REF!</definedName>
    <definedName name="_Д120000">#REF!</definedName>
    <definedName name="_Д120200" localSheetId="0">#REF!</definedName>
    <definedName name="_Д120200" localSheetId="1">#REF!</definedName>
    <definedName name="_Д120200" localSheetId="5">#REF!</definedName>
    <definedName name="_Д120200" localSheetId="4">#REF!</definedName>
    <definedName name="_Д120200">#REF!</definedName>
    <definedName name="_Д130000" localSheetId="0">#REF!</definedName>
    <definedName name="_Д130000" localSheetId="1">#REF!</definedName>
    <definedName name="_Д130000" localSheetId="5">#REF!</definedName>
    <definedName name="_Д130000" localSheetId="4">#REF!</definedName>
    <definedName name="_Д130000">#REF!</definedName>
    <definedName name="_Д130100" localSheetId="0">#REF!</definedName>
    <definedName name="_Д130100" localSheetId="1">#REF!</definedName>
    <definedName name="_Д130100" localSheetId="5">#REF!</definedName>
    <definedName name="_Д130100" localSheetId="4">#REF!</definedName>
    <definedName name="_Д130100">#REF!</definedName>
    <definedName name="_Д130200" localSheetId="0">#REF!</definedName>
    <definedName name="_Д130200" localSheetId="1">#REF!</definedName>
    <definedName name="_Д130200" localSheetId="5">#REF!</definedName>
    <definedName name="_Д130200" localSheetId="4">#REF!</definedName>
    <definedName name="_Д130200">#REF!</definedName>
    <definedName name="_Д130300" localSheetId="0">#REF!</definedName>
    <definedName name="_Д130300" localSheetId="1">#REF!</definedName>
    <definedName name="_Д130300" localSheetId="5">#REF!</definedName>
    <definedName name="_Д130300" localSheetId="4">#REF!</definedName>
    <definedName name="_Д130300">#REF!</definedName>
    <definedName name="_Д130500" localSheetId="0">#REF!</definedName>
    <definedName name="_Д130500" localSheetId="1">#REF!</definedName>
    <definedName name="_Д130500" localSheetId="5">#REF!</definedName>
    <definedName name="_Д130500" localSheetId="4">#REF!</definedName>
    <definedName name="_Д130500">#REF!</definedName>
    <definedName name="_Д140000" localSheetId="0">#REF!</definedName>
    <definedName name="_Д140000" localSheetId="1">#REF!</definedName>
    <definedName name="_Д140000" localSheetId="5">#REF!</definedName>
    <definedName name="_Д140000" localSheetId="4">#REF!</definedName>
    <definedName name="_Д140000">#REF!</definedName>
    <definedName name="_Д140601" localSheetId="0">#REF!</definedName>
    <definedName name="_Д140601" localSheetId="1">#REF!</definedName>
    <definedName name="_Д140601" localSheetId="5">#REF!</definedName>
    <definedName name="_Д140601" localSheetId="4">#REF!</definedName>
    <definedName name="_Д140601">#REF!</definedName>
    <definedName name="_Д140602" localSheetId="0">#REF!</definedName>
    <definedName name="_Д140602" localSheetId="1">#REF!</definedName>
    <definedName name="_Д140602" localSheetId="5">#REF!</definedName>
    <definedName name="_Д140602" localSheetId="4">#REF!</definedName>
    <definedName name="_Д140602">#REF!</definedName>
    <definedName name="_Д140603" localSheetId="0">#REF!</definedName>
    <definedName name="_Д140603" localSheetId="1">#REF!</definedName>
    <definedName name="_Д140603" localSheetId="5">#REF!</definedName>
    <definedName name="_Д140603" localSheetId="4">#REF!</definedName>
    <definedName name="_Д140603">#REF!</definedName>
    <definedName name="_Д140700" localSheetId="0">#REF!</definedName>
    <definedName name="_Д140700" localSheetId="1">#REF!</definedName>
    <definedName name="_Д140700" localSheetId="5">#REF!</definedName>
    <definedName name="_Д140700" localSheetId="4">#REF!</definedName>
    <definedName name="_Д140700">#REF!</definedName>
    <definedName name="_Д160000" localSheetId="0">#REF!</definedName>
    <definedName name="_Д160000" localSheetId="1">#REF!</definedName>
    <definedName name="_Д160000" localSheetId="5">#REF!</definedName>
    <definedName name="_Д160000" localSheetId="4">#REF!</definedName>
    <definedName name="_Д160000">#REF!</definedName>
    <definedName name="_Д160100" localSheetId="0">#REF!</definedName>
    <definedName name="_Д160100" localSheetId="1">#REF!</definedName>
    <definedName name="_Д160100" localSheetId="5">#REF!</definedName>
    <definedName name="_Д160100" localSheetId="4">#REF!</definedName>
    <definedName name="_Д160100">#REF!</definedName>
    <definedName name="_Д160200" localSheetId="0">#REF!</definedName>
    <definedName name="_Д160200" localSheetId="1">#REF!</definedName>
    <definedName name="_Д160200" localSheetId="5">#REF!</definedName>
    <definedName name="_Д160200" localSheetId="4">#REF!</definedName>
    <definedName name="_Д160200">#REF!</definedName>
    <definedName name="_Д160300" localSheetId="0">#REF!</definedName>
    <definedName name="_Д160300" localSheetId="1">#REF!</definedName>
    <definedName name="_Д160300" localSheetId="5">#REF!</definedName>
    <definedName name="_Д160300" localSheetId="4">#REF!</definedName>
    <definedName name="_Д160300">#REF!</definedName>
    <definedName name="_Д200000" localSheetId="0">#REF!</definedName>
    <definedName name="_Д200000" localSheetId="1">#REF!</definedName>
    <definedName name="_Д200000" localSheetId="5">#REF!</definedName>
    <definedName name="_Д200000" localSheetId="4">#REF!</definedName>
    <definedName name="_Д200000">#REF!</definedName>
    <definedName name="_Д210000" localSheetId="0">#REF!</definedName>
    <definedName name="_Д210000" localSheetId="1">#REF!</definedName>
    <definedName name="_Д210000" localSheetId="5">#REF!</definedName>
    <definedName name="_Д210000" localSheetId="4">#REF!</definedName>
    <definedName name="_Д210000">#REF!</definedName>
    <definedName name="_Д210700" localSheetId="0">#REF!</definedName>
    <definedName name="_Д210700" localSheetId="1">#REF!</definedName>
    <definedName name="_Д210700" localSheetId="5">#REF!</definedName>
    <definedName name="_Д210700" localSheetId="4">#REF!</definedName>
    <definedName name="_Д210700">#REF!</definedName>
    <definedName name="_Д220000" localSheetId="0">#REF!</definedName>
    <definedName name="_Д220000" localSheetId="1">#REF!</definedName>
    <definedName name="_Д220000" localSheetId="5">#REF!</definedName>
    <definedName name="_Д220000" localSheetId="4">#REF!</definedName>
    <definedName name="_Д220000">#REF!</definedName>
    <definedName name="_Д220800" localSheetId="0">#REF!</definedName>
    <definedName name="_Д220800" localSheetId="1">#REF!</definedName>
    <definedName name="_Д220800" localSheetId="5">#REF!</definedName>
    <definedName name="_Д220800" localSheetId="4">#REF!</definedName>
    <definedName name="_Д220800">#REF!</definedName>
    <definedName name="_Д220900" localSheetId="0">#REF!</definedName>
    <definedName name="_Д220900" localSheetId="1">#REF!</definedName>
    <definedName name="_Д220900" localSheetId="5">#REF!</definedName>
    <definedName name="_Д220900" localSheetId="4">#REF!</definedName>
    <definedName name="_Д220900">#REF!</definedName>
    <definedName name="_Д230000" localSheetId="0">#REF!</definedName>
    <definedName name="_Д230000" localSheetId="1">#REF!</definedName>
    <definedName name="_Д230000" localSheetId="5">#REF!</definedName>
    <definedName name="_Д230000" localSheetId="4">#REF!</definedName>
    <definedName name="_Д230000">#REF!</definedName>
    <definedName name="_Д240000" localSheetId="0">#REF!</definedName>
    <definedName name="_Д240000" localSheetId="1">#REF!</definedName>
    <definedName name="_Д240000" localSheetId="5">#REF!</definedName>
    <definedName name="_Д240000" localSheetId="4">#REF!</definedName>
    <definedName name="_Д240000">#REF!</definedName>
    <definedName name="_Д240800" localSheetId="0">#REF!</definedName>
    <definedName name="_Д240800" localSheetId="1">#REF!</definedName>
    <definedName name="_Д240800" localSheetId="5">#REF!</definedName>
    <definedName name="_Д240800" localSheetId="4">#REF!</definedName>
    <definedName name="_Д240800">#REF!</definedName>
    <definedName name="_Д400000" localSheetId="0">#REF!</definedName>
    <definedName name="_Д400000" localSheetId="1">#REF!</definedName>
    <definedName name="_Д400000" localSheetId="5">#REF!</definedName>
    <definedName name="_Д400000" localSheetId="4">#REF!</definedName>
    <definedName name="_Д400000">#REF!</definedName>
    <definedName name="_Д410100" localSheetId="0">#REF!</definedName>
    <definedName name="_Д410100" localSheetId="1">#REF!</definedName>
    <definedName name="_Д410100" localSheetId="5">#REF!</definedName>
    <definedName name="_Д410100" localSheetId="4">#REF!</definedName>
    <definedName name="_Д410100">#REF!</definedName>
    <definedName name="_Д410400" localSheetId="0">#REF!</definedName>
    <definedName name="_Д410400" localSheetId="1">#REF!</definedName>
    <definedName name="_Д410400" localSheetId="5">#REF!</definedName>
    <definedName name="_Д410400" localSheetId="4">#REF!</definedName>
    <definedName name="_Д410400">#REF!</definedName>
    <definedName name="_Д500000" localSheetId="0">#REF!</definedName>
    <definedName name="_Д500000" localSheetId="1">#REF!</definedName>
    <definedName name="_Д500000" localSheetId="5">#REF!</definedName>
    <definedName name="_Д500000" localSheetId="4">#REF!</definedName>
    <definedName name="_Д500000">#REF!</definedName>
    <definedName name="_Д500800" localSheetId="0">#REF!</definedName>
    <definedName name="_Д500800" localSheetId="1">#REF!</definedName>
    <definedName name="_Д500800" localSheetId="5">#REF!</definedName>
    <definedName name="_Д500800" localSheetId="4">#REF!</definedName>
    <definedName name="_Д500800">#REF!</definedName>
    <definedName name="_Д500900" localSheetId="0">#REF!</definedName>
    <definedName name="_Д500900" localSheetId="1">#REF!</definedName>
    <definedName name="_Д500900" localSheetId="5">#REF!</definedName>
    <definedName name="_Д500900" localSheetId="4">#REF!</definedName>
    <definedName name="_Д500900">#REF!</definedName>
    <definedName name="_Е1000" localSheetId="0">#REF!</definedName>
    <definedName name="_Е1000" localSheetId="1">#REF!</definedName>
    <definedName name="_Е1000" localSheetId="5">#REF!</definedName>
    <definedName name="_Е1000" localSheetId="4">#REF!</definedName>
    <definedName name="_Е1000">#REF!</definedName>
    <definedName name="_Е1100" localSheetId="0">#REF!</definedName>
    <definedName name="_Е1100" localSheetId="1">#REF!</definedName>
    <definedName name="_Е1100" localSheetId="5">#REF!</definedName>
    <definedName name="_Е1100" localSheetId="4">#REF!</definedName>
    <definedName name="_Е1100">#REF!</definedName>
    <definedName name="_Е1110" localSheetId="0">#REF!</definedName>
    <definedName name="_Е1110" localSheetId="1">#REF!</definedName>
    <definedName name="_Е1110" localSheetId="5">#REF!</definedName>
    <definedName name="_Е1110" localSheetId="4">#REF!</definedName>
    <definedName name="_Е1110">#REF!</definedName>
    <definedName name="_Е1120" localSheetId="0">#REF!</definedName>
    <definedName name="_Е1120" localSheetId="1">#REF!</definedName>
    <definedName name="_Е1120" localSheetId="5">#REF!</definedName>
    <definedName name="_Е1120" localSheetId="4">#REF!</definedName>
    <definedName name="_Е1120">#REF!</definedName>
    <definedName name="_Е1130" localSheetId="0">#REF!</definedName>
    <definedName name="_Е1130" localSheetId="1">#REF!</definedName>
    <definedName name="_Е1130" localSheetId="5">#REF!</definedName>
    <definedName name="_Е1130" localSheetId="4">#REF!</definedName>
    <definedName name="_Е1130">#REF!</definedName>
    <definedName name="_Е1140" localSheetId="0">#REF!</definedName>
    <definedName name="_Е1140" localSheetId="1">#REF!</definedName>
    <definedName name="_Е1140" localSheetId="5">#REF!</definedName>
    <definedName name="_Е1140" localSheetId="4">#REF!</definedName>
    <definedName name="_Е1140">#REF!</definedName>
    <definedName name="_Е1150" localSheetId="0">#REF!</definedName>
    <definedName name="_Е1150" localSheetId="1">#REF!</definedName>
    <definedName name="_Е1150" localSheetId="5">#REF!</definedName>
    <definedName name="_Е1150" localSheetId="4">#REF!</definedName>
    <definedName name="_Е1150">#REF!</definedName>
    <definedName name="_Е1160" localSheetId="0">#REF!</definedName>
    <definedName name="_Е1160" localSheetId="1">#REF!</definedName>
    <definedName name="_Е1160" localSheetId="5">#REF!</definedName>
    <definedName name="_Е1160" localSheetId="4">#REF!</definedName>
    <definedName name="_Е1160">#REF!</definedName>
    <definedName name="_Е1161" localSheetId="0">#REF!</definedName>
    <definedName name="_Е1161" localSheetId="1">#REF!</definedName>
    <definedName name="_Е1161" localSheetId="5">#REF!</definedName>
    <definedName name="_Е1161" localSheetId="4">#REF!</definedName>
    <definedName name="_Е1161">#REF!</definedName>
    <definedName name="_Е1162" localSheetId="0">#REF!</definedName>
    <definedName name="_Е1162" localSheetId="1">#REF!</definedName>
    <definedName name="_Е1162" localSheetId="5">#REF!</definedName>
    <definedName name="_Е1162" localSheetId="4">#REF!</definedName>
    <definedName name="_Е1162">#REF!</definedName>
    <definedName name="_Е1163" localSheetId="0">#REF!</definedName>
    <definedName name="_Е1163" localSheetId="1">#REF!</definedName>
    <definedName name="_Е1163" localSheetId="5">#REF!</definedName>
    <definedName name="_Е1163" localSheetId="4">#REF!</definedName>
    <definedName name="_Е1163">#REF!</definedName>
    <definedName name="_Е1164" localSheetId="0">#REF!</definedName>
    <definedName name="_Е1164" localSheetId="1">#REF!</definedName>
    <definedName name="_Е1164" localSheetId="5">#REF!</definedName>
    <definedName name="_Е1164" localSheetId="4">#REF!</definedName>
    <definedName name="_Е1164">#REF!</definedName>
    <definedName name="_Е1170" localSheetId="0">#REF!</definedName>
    <definedName name="_Е1170" localSheetId="1">#REF!</definedName>
    <definedName name="_Е1170" localSheetId="5">#REF!</definedName>
    <definedName name="_Е1170" localSheetId="4">#REF!</definedName>
    <definedName name="_Е1170">#REF!</definedName>
    <definedName name="_Е1200" localSheetId="0">#REF!</definedName>
    <definedName name="_Е1200" localSheetId="1">#REF!</definedName>
    <definedName name="_Е1200" localSheetId="5">#REF!</definedName>
    <definedName name="_Е1200" localSheetId="4">#REF!</definedName>
    <definedName name="_Е1200">#REF!</definedName>
    <definedName name="_Е1300" localSheetId="0">#REF!</definedName>
    <definedName name="_Е1300" localSheetId="1">#REF!</definedName>
    <definedName name="_Е1300" localSheetId="5">#REF!</definedName>
    <definedName name="_Е1300" localSheetId="4">#REF!</definedName>
    <definedName name="_Е1300">#REF!</definedName>
    <definedName name="_Е1340" localSheetId="0">#REF!</definedName>
    <definedName name="_Е1340" localSheetId="1">#REF!</definedName>
    <definedName name="_Е1340" localSheetId="5">#REF!</definedName>
    <definedName name="_Е1340" localSheetId="4">#REF!</definedName>
    <definedName name="_Е1340">#REF!</definedName>
    <definedName name="_Е2000" localSheetId="0">#REF!</definedName>
    <definedName name="_Е2000" localSheetId="1">#REF!</definedName>
    <definedName name="_Е2000" localSheetId="5">#REF!</definedName>
    <definedName name="_Е2000" localSheetId="4">#REF!</definedName>
    <definedName name="_Е2000">#REF!</definedName>
    <definedName name="_Е2100" localSheetId="0">#REF!</definedName>
    <definedName name="_Е2100" localSheetId="1">#REF!</definedName>
    <definedName name="_Е2100" localSheetId="5">#REF!</definedName>
    <definedName name="_Е2100" localSheetId="4">#REF!</definedName>
    <definedName name="_Е2100">#REF!</definedName>
    <definedName name="_Е2110" localSheetId="0">#REF!</definedName>
    <definedName name="_Е2110" localSheetId="1">#REF!</definedName>
    <definedName name="_Е2110" localSheetId="5">#REF!</definedName>
    <definedName name="_Е2110" localSheetId="4">#REF!</definedName>
    <definedName name="_Е2110">#REF!</definedName>
    <definedName name="_Е2120" localSheetId="0">#REF!</definedName>
    <definedName name="_Е2120" localSheetId="1">#REF!</definedName>
    <definedName name="_Е2120" localSheetId="5">#REF!</definedName>
    <definedName name="_Е2120" localSheetId="4">#REF!</definedName>
    <definedName name="_Е2120">#REF!</definedName>
    <definedName name="_Е2130" localSheetId="0">#REF!</definedName>
    <definedName name="_Е2130" localSheetId="1">#REF!</definedName>
    <definedName name="_Е2130" localSheetId="5">#REF!</definedName>
    <definedName name="_Е2130" localSheetId="4">#REF!</definedName>
    <definedName name="_Е2130">#REF!</definedName>
    <definedName name="_Е2200" localSheetId="0">#REF!</definedName>
    <definedName name="_Е2200" localSheetId="1">#REF!</definedName>
    <definedName name="_Е2200" localSheetId="5">#REF!</definedName>
    <definedName name="_Е2200" localSheetId="4">#REF!</definedName>
    <definedName name="_Е2200">#REF!</definedName>
    <definedName name="_Е2300" localSheetId="0">#REF!</definedName>
    <definedName name="_Е2300" localSheetId="1">#REF!</definedName>
    <definedName name="_Е2300" localSheetId="5">#REF!</definedName>
    <definedName name="_Е2300" localSheetId="4">#REF!</definedName>
    <definedName name="_Е2300">#REF!</definedName>
    <definedName name="_Е3000" localSheetId="0">#REF!</definedName>
    <definedName name="_Е3000" localSheetId="1">#REF!</definedName>
    <definedName name="_Е3000" localSheetId="5">#REF!</definedName>
    <definedName name="_Е3000" localSheetId="4">#REF!</definedName>
    <definedName name="_Е3000">#REF!</definedName>
    <definedName name="_Е4000" localSheetId="0">#REF!</definedName>
    <definedName name="_Е4000" localSheetId="1">#REF!</definedName>
    <definedName name="_Е4000" localSheetId="5">#REF!</definedName>
    <definedName name="_Е4000" localSheetId="4">#REF!</definedName>
    <definedName name="_Е4000">#REF!</definedName>
    <definedName name="_ІБ900501" localSheetId="0">#REF!</definedName>
    <definedName name="_ІБ900501" localSheetId="1">#REF!</definedName>
    <definedName name="_ІБ900501" localSheetId="3">#REF!</definedName>
    <definedName name="_ІБ900501" localSheetId="5">#REF!</definedName>
    <definedName name="_ІБ900501" localSheetId="4">#REF!</definedName>
    <definedName name="_ІБ900501">#REF!</definedName>
    <definedName name="_ІБ900502" localSheetId="0">#REF!</definedName>
    <definedName name="_ІБ900502" localSheetId="1">#REF!</definedName>
    <definedName name="_ІБ900502" localSheetId="3">#REF!</definedName>
    <definedName name="_ІБ900502" localSheetId="5">#REF!</definedName>
    <definedName name="_ІБ900502" localSheetId="4">#REF!</definedName>
    <definedName name="_ІБ900502">#REF!</definedName>
    <definedName name="_ІВ900201" localSheetId="0">#REF!</definedName>
    <definedName name="_ІВ900201" localSheetId="1">#REF!</definedName>
    <definedName name="_ІВ900201" localSheetId="5">#REF!</definedName>
    <definedName name="_ІВ900201" localSheetId="4">#REF!</definedName>
    <definedName name="_ІВ900201">#REF!</definedName>
    <definedName name="_ІВ900202" localSheetId="0">#REF!</definedName>
    <definedName name="_ІВ900202" localSheetId="1">#REF!</definedName>
    <definedName name="_ІВ900202" localSheetId="5">#REF!</definedName>
    <definedName name="_ІВ900202" localSheetId="4">#REF!</definedName>
    <definedName name="_ІВ900202">#REF!</definedName>
    <definedName name="_ІД900101" localSheetId="0">#REF!</definedName>
    <definedName name="_ІД900101" localSheetId="1">#REF!</definedName>
    <definedName name="_ІД900101" localSheetId="5">#REF!</definedName>
    <definedName name="_ІД900101" localSheetId="4">#REF!</definedName>
    <definedName name="_ІД900101">#REF!</definedName>
    <definedName name="_ІД900102" localSheetId="0">#REF!</definedName>
    <definedName name="_ІД900102" localSheetId="1">#REF!</definedName>
    <definedName name="_ІД900102" localSheetId="5">#REF!</definedName>
    <definedName name="_ІД900102" localSheetId="4">#REF!</definedName>
    <definedName name="_ІД900102">#REF!</definedName>
    <definedName name="_ІЕ900203" localSheetId="0">#REF!</definedName>
    <definedName name="_ІЕ900203" localSheetId="1">#REF!</definedName>
    <definedName name="_ІЕ900203" localSheetId="5">#REF!</definedName>
    <definedName name="_ІЕ900203" localSheetId="4">#REF!</definedName>
    <definedName name="_ІЕ900203">#REF!</definedName>
    <definedName name="_ІЕ900300" localSheetId="0">#REF!</definedName>
    <definedName name="_ІЕ900300" localSheetId="1">#REF!</definedName>
    <definedName name="_ІЕ900300" localSheetId="5">#REF!</definedName>
    <definedName name="_ІЕ900300" localSheetId="4">#REF!</definedName>
    <definedName name="_ІЕ900300">#REF!</definedName>
    <definedName name="_ІФ900400" localSheetId="0">#REF!</definedName>
    <definedName name="_ІФ900400" localSheetId="1">#REF!</definedName>
    <definedName name="_ІФ900400" localSheetId="5">#REF!</definedName>
    <definedName name="_ІФ900400" localSheetId="4">#REF!</definedName>
    <definedName name="_ІФ900400">#REF!</definedName>
    <definedName name="_Ф100000" localSheetId="0">#REF!</definedName>
    <definedName name="_Ф100000" localSheetId="1">#REF!</definedName>
    <definedName name="_Ф100000" localSheetId="5">#REF!</definedName>
    <definedName name="_Ф100000" localSheetId="4">#REF!</definedName>
    <definedName name="_Ф100000">#REF!</definedName>
    <definedName name="_Ф101000" localSheetId="0">#REF!</definedName>
    <definedName name="_Ф101000" localSheetId="1">#REF!</definedName>
    <definedName name="_Ф101000" localSheetId="5">#REF!</definedName>
    <definedName name="_Ф101000" localSheetId="4">#REF!</definedName>
    <definedName name="_Ф101000">#REF!</definedName>
    <definedName name="_Ф102000" localSheetId="0">#REF!</definedName>
    <definedName name="_Ф102000" localSheetId="1">#REF!</definedName>
    <definedName name="_Ф102000" localSheetId="5">#REF!</definedName>
    <definedName name="_Ф102000" localSheetId="4">#REF!</definedName>
    <definedName name="_Ф102000">#REF!</definedName>
    <definedName name="_Ф201000" localSheetId="0">#REF!</definedName>
    <definedName name="_Ф201000" localSheetId="1">#REF!</definedName>
    <definedName name="_Ф201000" localSheetId="5">#REF!</definedName>
    <definedName name="_Ф201000" localSheetId="4">#REF!</definedName>
    <definedName name="_Ф201000">#REF!</definedName>
    <definedName name="_Ф201010" localSheetId="0">#REF!</definedName>
    <definedName name="_Ф201010" localSheetId="1">#REF!</definedName>
    <definedName name="_Ф201010" localSheetId="5">#REF!</definedName>
    <definedName name="_Ф201010" localSheetId="4">#REF!</definedName>
    <definedName name="_Ф201010">#REF!</definedName>
    <definedName name="_Ф201011" localSheetId="0">#REF!</definedName>
    <definedName name="_Ф201011" localSheetId="1">#REF!</definedName>
    <definedName name="_Ф201011" localSheetId="5">#REF!</definedName>
    <definedName name="_Ф201011" localSheetId="4">#REF!</definedName>
    <definedName name="_Ф201011">#REF!</definedName>
    <definedName name="_Ф201012" localSheetId="0">#REF!</definedName>
    <definedName name="_Ф201012" localSheetId="1">#REF!</definedName>
    <definedName name="_Ф201012" localSheetId="5">#REF!</definedName>
    <definedName name="_Ф201012" localSheetId="4">#REF!</definedName>
    <definedName name="_Ф201012">#REF!</definedName>
    <definedName name="_Ф201020" localSheetId="0">#REF!</definedName>
    <definedName name="_Ф201020" localSheetId="1">#REF!</definedName>
    <definedName name="_Ф201020" localSheetId="5">#REF!</definedName>
    <definedName name="_Ф201020" localSheetId="4">#REF!</definedName>
    <definedName name="_Ф201020">#REF!</definedName>
    <definedName name="_Ф201021" localSheetId="0">#REF!</definedName>
    <definedName name="_Ф201021" localSheetId="1">#REF!</definedName>
    <definedName name="_Ф201021" localSheetId="5">#REF!</definedName>
    <definedName name="_Ф201021" localSheetId="4">#REF!</definedName>
    <definedName name="_Ф201021">#REF!</definedName>
    <definedName name="_Ф201022" localSheetId="0">#REF!</definedName>
    <definedName name="_Ф201022" localSheetId="1">#REF!</definedName>
    <definedName name="_Ф201022" localSheetId="5">#REF!</definedName>
    <definedName name="_Ф201022" localSheetId="4">#REF!</definedName>
    <definedName name="_Ф201022">#REF!</definedName>
    <definedName name="_Ф201030" localSheetId="0">#REF!</definedName>
    <definedName name="_Ф201030" localSheetId="1">#REF!</definedName>
    <definedName name="_Ф201030" localSheetId="5">#REF!</definedName>
    <definedName name="_Ф201030" localSheetId="4">#REF!</definedName>
    <definedName name="_Ф201030">#REF!</definedName>
    <definedName name="_Ф201031" localSheetId="0">#REF!</definedName>
    <definedName name="_Ф201031" localSheetId="1">#REF!</definedName>
    <definedName name="_Ф201031" localSheetId="5">#REF!</definedName>
    <definedName name="_Ф201031" localSheetId="4">#REF!</definedName>
    <definedName name="_Ф201031">#REF!</definedName>
    <definedName name="_Ф201032" localSheetId="0">#REF!</definedName>
    <definedName name="_Ф201032" localSheetId="1">#REF!</definedName>
    <definedName name="_Ф201032" localSheetId="5">#REF!</definedName>
    <definedName name="_Ф201032" localSheetId="4">#REF!</definedName>
    <definedName name="_Ф201032">#REF!</definedName>
    <definedName name="_Ф202000" localSheetId="0">#REF!</definedName>
    <definedName name="_Ф202000" localSheetId="1">#REF!</definedName>
    <definedName name="_Ф202000" localSheetId="5">#REF!</definedName>
    <definedName name="_Ф202000" localSheetId="4">#REF!</definedName>
    <definedName name="_Ф202000">#REF!</definedName>
    <definedName name="_Ф202010" localSheetId="0">#REF!</definedName>
    <definedName name="_Ф202010" localSheetId="1">#REF!</definedName>
    <definedName name="_Ф202010" localSheetId="5">#REF!</definedName>
    <definedName name="_Ф202010" localSheetId="4">#REF!</definedName>
    <definedName name="_Ф202010">#REF!</definedName>
    <definedName name="_Ф202011" localSheetId="0">#REF!</definedName>
    <definedName name="_Ф202011" localSheetId="1">#REF!</definedName>
    <definedName name="_Ф202011" localSheetId="5">#REF!</definedName>
    <definedName name="_Ф202011" localSheetId="4">#REF!</definedName>
    <definedName name="_Ф202011">#REF!</definedName>
    <definedName name="_Ф202012" localSheetId="0">#REF!</definedName>
    <definedName name="_Ф202012" localSheetId="1">#REF!</definedName>
    <definedName name="_Ф202012" localSheetId="5">#REF!</definedName>
    <definedName name="_Ф202012" localSheetId="4">#REF!</definedName>
    <definedName name="_Ф202012">#REF!</definedName>
    <definedName name="_Ф203000" localSheetId="0">#REF!</definedName>
    <definedName name="_Ф203000" localSheetId="1">#REF!</definedName>
    <definedName name="_Ф203000" localSheetId="5">#REF!</definedName>
    <definedName name="_Ф203000" localSheetId="4">#REF!</definedName>
    <definedName name="_Ф203000">#REF!</definedName>
    <definedName name="_Ф203010" localSheetId="0">#REF!</definedName>
    <definedName name="_Ф203010" localSheetId="1">#REF!</definedName>
    <definedName name="_Ф203010" localSheetId="5">#REF!</definedName>
    <definedName name="_Ф203010" localSheetId="4">#REF!</definedName>
    <definedName name="_Ф203010">#REF!</definedName>
    <definedName name="_Ф203011" localSheetId="0">#REF!</definedName>
    <definedName name="_Ф203011" localSheetId="1">#REF!</definedName>
    <definedName name="_Ф203011" localSheetId="5">#REF!</definedName>
    <definedName name="_Ф203011" localSheetId="4">#REF!</definedName>
    <definedName name="_Ф203011">#REF!</definedName>
    <definedName name="_Ф203012" localSheetId="0">#REF!</definedName>
    <definedName name="_Ф203012" localSheetId="1">#REF!</definedName>
    <definedName name="_Ф203012" localSheetId="5">#REF!</definedName>
    <definedName name="_Ф203012" localSheetId="4">#REF!</definedName>
    <definedName name="_Ф203012">#REF!</definedName>
    <definedName name="_Ф204000" localSheetId="0">#REF!</definedName>
    <definedName name="_Ф204000" localSheetId="1">#REF!</definedName>
    <definedName name="_Ф204000" localSheetId="5">#REF!</definedName>
    <definedName name="_Ф204000" localSheetId="4">#REF!</definedName>
    <definedName name="_Ф204000">#REF!</definedName>
    <definedName name="_Ф205000" localSheetId="0">#REF!</definedName>
    <definedName name="_Ф205000" localSheetId="1">#REF!</definedName>
    <definedName name="_Ф205000" localSheetId="5">#REF!</definedName>
    <definedName name="_Ф205000" localSheetId="4">#REF!</definedName>
    <definedName name="_Ф205000">#REF!</definedName>
    <definedName name="_Ф206000" localSheetId="0">#REF!</definedName>
    <definedName name="_Ф206000" localSheetId="1">#REF!</definedName>
    <definedName name="_Ф206000" localSheetId="5">#REF!</definedName>
    <definedName name="_Ф206000" localSheetId="4">#REF!</definedName>
    <definedName name="_Ф206000">#REF!</definedName>
    <definedName name="_Ф206001" localSheetId="0">#REF!</definedName>
    <definedName name="_Ф206001" localSheetId="1">#REF!</definedName>
    <definedName name="_Ф206001" localSheetId="5">#REF!</definedName>
    <definedName name="_Ф206001" localSheetId="4">#REF!</definedName>
    <definedName name="_Ф206001">#REF!</definedName>
    <definedName name="_Ф206002" localSheetId="0">#REF!</definedName>
    <definedName name="_Ф206002" localSheetId="1">#REF!</definedName>
    <definedName name="_Ф206002" localSheetId="5">#REF!</definedName>
    <definedName name="_Ф206002" localSheetId="4">#REF!</definedName>
    <definedName name="_Ф206002">#REF!</definedName>
    <definedName name="_xlnm._FilterDatabase" hidden="1">#N/A</definedName>
    <definedName name="A" localSheetId="0">#REF!</definedName>
    <definedName name="A" localSheetId="1">#REF!</definedName>
    <definedName name="A" localSheetId="5">#REF!</definedName>
    <definedName name="A" localSheetId="4">#REF!</definedName>
    <definedName name="A">#REF!</definedName>
    <definedName name="aa" localSheetId="0">#REF!</definedName>
    <definedName name="aa" localSheetId="1">#REF!</definedName>
    <definedName name="aa" localSheetId="3">#REF!</definedName>
    <definedName name="aa" localSheetId="5">#REF!</definedName>
    <definedName name="aa" localSheetId="4">#REF!</definedName>
    <definedName name="aa">#REF!</definedName>
    <definedName name="aaaaa" localSheetId="0" hidden="1">{#N/A,#N/A,FALSE,"Лист4"}</definedName>
    <definedName name="aaaaa" localSheetId="3" hidden="1">{#N/A,#N/A,FALSE,"Лист4"}</definedName>
    <definedName name="aaaaa" localSheetId="5" hidden="1">{#N/A,#N/A,FALSE,"Лист4"}</definedName>
    <definedName name="aaaaa" localSheetId="4" hidden="1">{#N/A,#N/A,FALSE,"Лист4"}</definedName>
    <definedName name="aaaaa" hidden="1">{#N/A,#N/A,FALSE,"Лист4"}</definedName>
    <definedName name="aaaaaaaaaaaaaaaa" localSheetId="0" hidden="1">{#N/A,#N/A,FALSE,"Лист4"}</definedName>
    <definedName name="aaaaaaaaaaaaaaaa" localSheetId="3" hidden="1">{#N/A,#N/A,FALSE,"Лист4"}</definedName>
    <definedName name="aaaaaaaaaaaaaaaa" localSheetId="5" hidden="1">{#N/A,#N/A,FALSE,"Лист4"}</definedName>
    <definedName name="aaaaaaaaaaaaaaaa" localSheetId="4" hidden="1">{#N/A,#N/A,FALSE,"Лист4"}</definedName>
    <definedName name="aaaaaaaaaaaaaaaa" hidden="1">{#N/A,#N/A,FALSE,"Лист4"}</definedName>
    <definedName name="aaaaaaaaaaaaaaaaaaa" localSheetId="0" hidden="1">{#N/A,#N/A,FALSE,"Лист4"}</definedName>
    <definedName name="aaaaaaaaaaaaaaaaaaa" localSheetId="3" hidden="1">{#N/A,#N/A,FALSE,"Лист4"}</definedName>
    <definedName name="aaaaaaaaaaaaaaaaaaa" localSheetId="5" hidden="1">{#N/A,#N/A,FALSE,"Лист4"}</definedName>
    <definedName name="aaaaaaaaaaaaaaaaaaa" localSheetId="4" hidden="1">{#N/A,#N/A,FALSE,"Лист4"}</definedName>
    <definedName name="aaaaaaaaaaaaaaaaaaa" hidden="1">{#N/A,#N/A,FALSE,"Лист4"}</definedName>
    <definedName name="aaaaaaaaaaaaaaaaaaaaaaaaaa" localSheetId="0" hidden="1">{#N/A,#N/A,FALSE,"Лист4"}</definedName>
    <definedName name="aaaaaaaaaaaaaaaaaaaaaaaaaa" localSheetId="3" hidden="1">{#N/A,#N/A,FALSE,"Лист4"}</definedName>
    <definedName name="aaaaaaaaaaaaaaaaaaaaaaaaaa" localSheetId="5" hidden="1">{#N/A,#N/A,FALSE,"Лист4"}</definedName>
    <definedName name="aaaaaaaaaaaaaaaaaaaaaaaaaa" localSheetId="4" hidden="1">{#N/A,#N/A,FALSE,"Лист4"}</definedName>
    <definedName name="aaaaaaaaaaaaaaaaaaaaaaaaaa" hidden="1">{#N/A,#N/A,FALSE,"Лист4"}</definedName>
    <definedName name="ab" localSheetId="0" hidden="1">{#N/A,#N/A,FALSE,"Лист4"}</definedName>
    <definedName name="ab" localSheetId="3" hidden="1">{#N/A,#N/A,FALSE,"Лист4"}</definedName>
    <definedName name="ab" localSheetId="5" hidden="1">{#N/A,#N/A,FALSE,"Лист4"}</definedName>
    <definedName name="ab" localSheetId="4" hidden="1">{#N/A,#N/A,FALSE,"Лист4"}</definedName>
    <definedName name="ab" hidden="1">{#N/A,#N/A,FALSE,"Лист4"}</definedName>
    <definedName name="add" localSheetId="0">#REF!</definedName>
    <definedName name="add" localSheetId="1">#REF!</definedName>
    <definedName name="add" localSheetId="3">#REF!</definedName>
    <definedName name="add" localSheetId="5">#REF!</definedName>
    <definedName name="add" localSheetId="4">#REF!</definedName>
    <definedName name="add">#REF!</definedName>
    <definedName name="am" localSheetId="0" hidden="1">{#N/A,#N/A,FALSE,"Лист4"}</definedName>
    <definedName name="am" localSheetId="3" hidden="1">{#N/A,#N/A,FALSE,"Лист4"}</definedName>
    <definedName name="am" localSheetId="5" hidden="1">{#N/A,#N/A,FALSE,"Лист4"}</definedName>
    <definedName name="am" localSheetId="4" hidden="1">{#N/A,#N/A,FALSE,"Лист4"}</definedName>
    <definedName name="am" hidden="1">{#N/A,#N/A,FALSE,"Лист4"}</definedName>
    <definedName name="ao" localSheetId="0" hidden="1">{#N/A,#N/A,FALSE,"Лист4"}</definedName>
    <definedName name="ao" localSheetId="3" hidden="1">{#N/A,#N/A,FALSE,"Лист4"}</definedName>
    <definedName name="ao" localSheetId="5" hidden="1">{#N/A,#N/A,FALSE,"Лист4"}</definedName>
    <definedName name="ao" localSheetId="4" hidden="1">{#N/A,#N/A,FALSE,"Лист4"}</definedName>
    <definedName name="ao" hidden="1">{#N/A,#N/A,FALSE,"Лист4"}</definedName>
    <definedName name="aqqqqqq" localSheetId="0" hidden="1">{#N/A,#N/A,FALSE,"Лист4"}</definedName>
    <definedName name="aqqqqqq" localSheetId="3" hidden="1">{#N/A,#N/A,FALSE,"Лист4"}</definedName>
    <definedName name="aqqqqqq" localSheetId="5" hidden="1">{#N/A,#N/A,FALSE,"Лист4"}</definedName>
    <definedName name="aqqqqqq" localSheetId="4" hidden="1">{#N/A,#N/A,FALSE,"Лист4"}</definedName>
    <definedName name="aqqqqqq" hidden="1">{#N/A,#N/A,FALSE,"Лист4"}</definedName>
    <definedName name="as" localSheetId="0" hidden="1">{#N/A,#N/A,FALSE,"Лист4"}</definedName>
    <definedName name="as" localSheetId="3" hidden="1">{#N/A,#N/A,FALSE,"Лист4"}</definedName>
    <definedName name="as" localSheetId="5" hidden="1">{#N/A,#N/A,FALSE,"Лист4"}</definedName>
    <definedName name="as" localSheetId="4" hidden="1">{#N/A,#N/A,FALSE,"Лист4"}</definedName>
    <definedName name="as" hidden="1">{#N/A,#N/A,FALSE,"Лист4"}</definedName>
    <definedName name="asd" localSheetId="0" hidden="1">{#N/A,#N/A,FALSE,"Лист4"}</definedName>
    <definedName name="asd" localSheetId="3" hidden="1">{#N/A,#N/A,FALSE,"Лист4"}</definedName>
    <definedName name="asd" localSheetId="5" hidden="1">{#N/A,#N/A,FALSE,"Лист4"}</definedName>
    <definedName name="asd" localSheetId="4" hidden="1">{#N/A,#N/A,FALSE,"Лист4"}</definedName>
    <definedName name="asd" hidden="1">{#N/A,#N/A,FALSE,"Лист4"}</definedName>
    <definedName name="asdd" localSheetId="0" hidden="1">{#N/A,#N/A,FALSE,"Лист4"}</definedName>
    <definedName name="asdd" localSheetId="3" hidden="1">{#N/A,#N/A,FALSE,"Лист4"}</definedName>
    <definedName name="asdd" localSheetId="5" hidden="1">{#N/A,#N/A,FALSE,"Лист4"}</definedName>
    <definedName name="asdd" localSheetId="4" hidden="1">{#N/A,#N/A,FALSE,"Лист4"}</definedName>
    <definedName name="asdd" hidden="1">{#N/A,#N/A,FALSE,"Лист4"}</definedName>
    <definedName name="asdf" localSheetId="0">#REF!</definedName>
    <definedName name="asdf" localSheetId="1">#REF!</definedName>
    <definedName name="asdf" localSheetId="3">#REF!</definedName>
    <definedName name="asdf" localSheetId="5">#REF!</definedName>
    <definedName name="asdf" localSheetId="4">#REF!</definedName>
    <definedName name="asdf">#REF!</definedName>
    <definedName name="asdfg" localSheetId="0" hidden="1">{#N/A,#N/A,FALSE,"Лист4"}</definedName>
    <definedName name="asdfg" localSheetId="3" hidden="1">{#N/A,#N/A,FALSE,"Лист4"}</definedName>
    <definedName name="asdfg" localSheetId="5" hidden="1">{#N/A,#N/A,FALSE,"Лист4"}</definedName>
    <definedName name="asdfg" localSheetId="4" hidden="1">{#N/A,#N/A,FALSE,"Лист4"}</definedName>
    <definedName name="asdfg" hidden="1">{#N/A,#N/A,FALSE,"Лист4"}</definedName>
    <definedName name="asdfgh" localSheetId="0" hidden="1">{#N/A,#N/A,FALSE,"Лист4"}</definedName>
    <definedName name="asdfgh" localSheetId="3" hidden="1">{#N/A,#N/A,FALSE,"Лист4"}</definedName>
    <definedName name="asdfgh" localSheetId="5" hidden="1">{#N/A,#N/A,FALSE,"Лист4"}</definedName>
    <definedName name="asdfgh" localSheetId="4" hidden="1">{#N/A,#N/A,FALSE,"Лист4"}</definedName>
    <definedName name="asdfgh" hidden="1">{#N/A,#N/A,FALSE,"Лист4"}</definedName>
    <definedName name="asdfghj" localSheetId="0" hidden="1">{#N/A,#N/A,FALSE,"Лист4"}</definedName>
    <definedName name="asdfghj" localSheetId="3" hidden="1">{#N/A,#N/A,FALSE,"Лист4"}</definedName>
    <definedName name="asdfghj" localSheetId="5" hidden="1">{#N/A,#N/A,FALSE,"Лист4"}</definedName>
    <definedName name="asdfghj" localSheetId="4" hidden="1">{#N/A,#N/A,FALSE,"Лист4"}</definedName>
    <definedName name="asdfghj" hidden="1">{#N/A,#N/A,FALSE,"Лист4"}</definedName>
    <definedName name="asdfghjk" localSheetId="0" hidden="1">{#N/A,#N/A,FALSE,"Лист4"}</definedName>
    <definedName name="asdfghjk" localSheetId="3" hidden="1">{#N/A,#N/A,FALSE,"Лист4"}</definedName>
    <definedName name="asdfghjk" localSheetId="5" hidden="1">{#N/A,#N/A,FALSE,"Лист4"}</definedName>
    <definedName name="asdfghjk" localSheetId="4" hidden="1">{#N/A,#N/A,FALSE,"Лист4"}</definedName>
    <definedName name="asdfghjk" hidden="1">{#N/A,#N/A,FALSE,"Лист4"}</definedName>
    <definedName name="asdfghjkl" localSheetId="0" hidden="1">{#N/A,#N/A,FALSE,"Лист4"}</definedName>
    <definedName name="asdfghjkl" localSheetId="3" hidden="1">{#N/A,#N/A,FALSE,"Лист4"}</definedName>
    <definedName name="asdfghjkl" localSheetId="5" hidden="1">{#N/A,#N/A,FALSE,"Лист4"}</definedName>
    <definedName name="asdfghjkl" localSheetId="4" hidden="1">{#N/A,#N/A,FALSE,"Лист4"}</definedName>
    <definedName name="asdfghjkl" hidden="1">{#N/A,#N/A,FALSE,"Лист4"}</definedName>
    <definedName name="av" localSheetId="0" hidden="1">{#N/A,#N/A,FALSE,"Лист4"}</definedName>
    <definedName name="av" localSheetId="3" hidden="1">{#N/A,#N/A,FALSE,"Лист4"}</definedName>
    <definedName name="av" localSheetId="5" hidden="1">{#N/A,#N/A,FALSE,"Лист4"}</definedName>
    <definedName name="av" localSheetId="4" hidden="1">{#N/A,#N/A,FALSE,"Лист4"}</definedName>
    <definedName name="av" hidden="1">{#N/A,#N/A,FALSE,"Лист4"}</definedName>
    <definedName name="AVT" localSheetId="0">#REF!</definedName>
    <definedName name="AVT" localSheetId="1">#REF!</definedName>
    <definedName name="AVT" localSheetId="3">#REF!</definedName>
    <definedName name="AVT" localSheetId="5">#REF!</definedName>
    <definedName name="AVT" localSheetId="4">#REF!</definedName>
    <definedName name="AVT">#REF!</definedName>
    <definedName name="aw" localSheetId="0" hidden="1">{#N/A,#N/A,FALSE,"Лист4"}</definedName>
    <definedName name="aw" localSheetId="3" hidden="1">{#N/A,#N/A,FALSE,"Лист4"}</definedName>
    <definedName name="aw" localSheetId="5" hidden="1">{#N/A,#N/A,FALSE,"Лист4"}</definedName>
    <definedName name="aw" localSheetId="4" hidden="1">{#N/A,#N/A,FALSE,"Лист4"}</definedName>
    <definedName name="aw" hidden="1">{#N/A,#N/A,FALSE,"Лист4"}</definedName>
    <definedName name="aww" localSheetId="0" hidden="1">{#N/A,#N/A,FALSE,"Лист4"}</definedName>
    <definedName name="aww" localSheetId="3" hidden="1">{#N/A,#N/A,FALSE,"Лист4"}</definedName>
    <definedName name="aww" localSheetId="5" hidden="1">{#N/A,#N/A,FALSE,"Лист4"}</definedName>
    <definedName name="aww" localSheetId="4" hidden="1">{#N/A,#N/A,FALSE,"Лист4"}</definedName>
    <definedName name="aww" hidden="1">{#N/A,#N/A,FALSE,"Лист4"}</definedName>
    <definedName name="ax" localSheetId="0" hidden="1">{#N/A,#N/A,FALSE,"Лист4"}</definedName>
    <definedName name="ax" localSheetId="3" hidden="1">{#N/A,#N/A,FALSE,"Лист4"}</definedName>
    <definedName name="ax" localSheetId="5" hidden="1">{#N/A,#N/A,FALSE,"Лист4"}</definedName>
    <definedName name="ax" localSheetId="4" hidden="1">{#N/A,#N/A,FALSE,"Лист4"}</definedName>
    <definedName name="ax" hidden="1">{#N/A,#N/A,FALSE,"Лист4"}</definedName>
    <definedName name="az" localSheetId="0" hidden="1">{#N/A,#N/A,FALSE,"Лист4"}</definedName>
    <definedName name="az" localSheetId="3" hidden="1">{#N/A,#N/A,FALSE,"Лист4"}</definedName>
    <definedName name="az" localSheetId="5" hidden="1">{#N/A,#N/A,FALSE,"Лист4"}</definedName>
    <definedName name="az" localSheetId="4" hidden="1">{#N/A,#N/A,FALSE,"Лист4"}</definedName>
    <definedName name="az" hidden="1">{#N/A,#N/A,FALSE,"Лист4"}</definedName>
    <definedName name="aza" localSheetId="0" hidden="1">{#N/A,#N/A,FALSE,"Лист4"}</definedName>
    <definedName name="aza" localSheetId="3" hidden="1">{#N/A,#N/A,FALSE,"Лист4"}</definedName>
    <definedName name="aza" localSheetId="5" hidden="1">{#N/A,#N/A,FALSE,"Лист4"}</definedName>
    <definedName name="aza" localSheetId="4" hidden="1">{#N/A,#N/A,FALSE,"Лист4"}</definedName>
    <definedName name="aza" hidden="1">{#N/A,#N/A,FALSE,"Лист4"}</definedName>
    <definedName name="azd" localSheetId="0" hidden="1">{#N/A,#N/A,FALSE,"Лист4"}</definedName>
    <definedName name="azd" localSheetId="3" hidden="1">{#N/A,#N/A,FALSE,"Лист4"}</definedName>
    <definedName name="azd" localSheetId="5" hidden="1">{#N/A,#N/A,FALSE,"Лист4"}</definedName>
    <definedName name="azd" localSheetId="4" hidden="1">{#N/A,#N/A,FALSE,"Лист4"}</definedName>
    <definedName name="azd" hidden="1">{#N/A,#N/A,FALSE,"Лист4"}</definedName>
    <definedName name="azz" localSheetId="0" hidden="1">{#N/A,#N/A,FALSE,"Лист4"}</definedName>
    <definedName name="azz" localSheetId="3" hidden="1">{#N/A,#N/A,FALSE,"Лист4"}</definedName>
    <definedName name="azz" localSheetId="5" hidden="1">{#N/A,#N/A,FALSE,"Лист4"}</definedName>
    <definedName name="azz" localSheetId="4" hidden="1">{#N/A,#N/A,FALSE,"Лист4"}</definedName>
    <definedName name="azz" hidden="1">{#N/A,#N/A,FALSE,"Лист4"}</definedName>
    <definedName name="azzz" localSheetId="0" hidden="1">{#N/A,#N/A,FALSE,"Лист4"}</definedName>
    <definedName name="azzz" localSheetId="3" hidden="1">{#N/A,#N/A,FALSE,"Лист4"}</definedName>
    <definedName name="azzz" localSheetId="5" hidden="1">{#N/A,#N/A,FALSE,"Лист4"}</definedName>
    <definedName name="azzz" localSheetId="4" hidden="1">{#N/A,#N/A,FALSE,"Лист4"}</definedName>
    <definedName name="azzz" hidden="1">{#N/A,#N/A,FALSE,"Лист4"}</definedName>
    <definedName name="azzzz" localSheetId="0" hidden="1">{#N/A,#N/A,FALSE,"Лист4"}</definedName>
    <definedName name="azzzz" localSheetId="3" hidden="1">{#N/A,#N/A,FALSE,"Лист4"}</definedName>
    <definedName name="azzzz" localSheetId="5" hidden="1">{#N/A,#N/A,FALSE,"Лист4"}</definedName>
    <definedName name="azzzz" localSheetId="4" hidden="1">{#N/A,#N/A,FALSE,"Лист4"}</definedName>
    <definedName name="azzzz" hidden="1">{#N/A,#N/A,FALSE,"Лист4"}</definedName>
    <definedName name="azzzzzzzzz" localSheetId="0" hidden="1">{#N/A,#N/A,FALSE,"Лист4"}</definedName>
    <definedName name="azzzzzzzzz" localSheetId="3" hidden="1">{#N/A,#N/A,FALSE,"Лист4"}</definedName>
    <definedName name="azzzzzzzzz" localSheetId="5" hidden="1">{#N/A,#N/A,FALSE,"Лист4"}</definedName>
    <definedName name="azzzzzzzzz" localSheetId="4" hidden="1">{#N/A,#N/A,FALSE,"Лист4"}</definedName>
    <definedName name="azzzzzzzzz" hidden="1">{#N/A,#N/A,FALSE,"Лист4"}</definedName>
    <definedName name="b" localSheetId="0" hidden="1">{#N/A,#N/A,FALSE,"Лист4"}</definedName>
    <definedName name="b" localSheetId="3" hidden="1">{#N/A,#N/A,FALSE,"Лист4"}</definedName>
    <definedName name="b" localSheetId="5" hidden="1">{#N/A,#N/A,FALSE,"Лист4"}</definedName>
    <definedName name="b" localSheetId="4" hidden="1">{#N/A,#N/A,FALSE,"Лист4"}</definedName>
    <definedName name="b" hidden="1">{#N/A,#N/A,FALSE,"Лист4"}</definedName>
    <definedName name="bb" localSheetId="0">#REF!</definedName>
    <definedName name="bb" localSheetId="1">#REF!</definedName>
    <definedName name="bb" localSheetId="3">#REF!</definedName>
    <definedName name="bb" localSheetId="5">#REF!</definedName>
    <definedName name="bb" localSheetId="4">#REF!</definedName>
    <definedName name="bb">#REF!</definedName>
    <definedName name="bbb" localSheetId="0">#REF!</definedName>
    <definedName name="bbb" localSheetId="1">#REF!</definedName>
    <definedName name="bbb" localSheetId="3">#REF!</definedName>
    <definedName name="bbb" localSheetId="5">#REF!</definedName>
    <definedName name="bbb" localSheetId="4">#REF!</definedName>
    <definedName name="bbb">#REF!</definedName>
    <definedName name="bbbb" localSheetId="0" hidden="1">{#N/A,#N/A,FALSE,"Лист4"}</definedName>
    <definedName name="bbbb" localSheetId="3" hidden="1">{#N/A,#N/A,FALSE,"Лист4"}</definedName>
    <definedName name="bbbb" localSheetId="5" hidden="1">{#N/A,#N/A,FALSE,"Лист4"}</definedName>
    <definedName name="bbbb" localSheetId="4" hidden="1">{#N/A,#N/A,FALSE,"Лист4"}</definedName>
    <definedName name="bbbb" hidden="1">{#N/A,#N/A,FALSE,"Лист4"}</definedName>
    <definedName name="bbbbbbb" localSheetId="0" hidden="1">{#N/A,#N/A,FALSE,"Лист4"}</definedName>
    <definedName name="bbbbbbb" localSheetId="3" hidden="1">{#N/A,#N/A,FALSE,"Лист4"}</definedName>
    <definedName name="bbbbbbb" localSheetId="5" hidden="1">{#N/A,#N/A,FALSE,"Лист4"}</definedName>
    <definedName name="bbbbbbb" localSheetId="4" hidden="1">{#N/A,#N/A,FALSE,"Лист4"}</definedName>
    <definedName name="bbbbbbb" hidden="1">{#N/A,#N/A,FALSE,"Лист4"}</definedName>
    <definedName name="bbbbbbbbbbbbbbbb" localSheetId="0" hidden="1">{#N/A,#N/A,FALSE,"Лист4"}</definedName>
    <definedName name="bbbbbbbbbbbbbbbb" localSheetId="3" hidden="1">{#N/A,#N/A,FALSE,"Лист4"}</definedName>
    <definedName name="bbbbbbbbbbbbbbbb" localSheetId="5" hidden="1">{#N/A,#N/A,FALSE,"Лист4"}</definedName>
    <definedName name="bbbbbbbbbbbbbbbb" localSheetId="4" hidden="1">{#N/A,#N/A,FALSE,"Лист4"}</definedName>
    <definedName name="bbbbbbbbbbbbbbbb" hidden="1">{#N/A,#N/A,FALSE,"Лист4"}</definedName>
    <definedName name="bbbbbbbbbbbbbbbbbbb" localSheetId="0" hidden="1">{#N/A,#N/A,FALSE,"Лист4"}</definedName>
    <definedName name="bbbbbbbbbbbbbbbbbbb" localSheetId="3" hidden="1">{#N/A,#N/A,FALSE,"Лист4"}</definedName>
    <definedName name="bbbbbbbbbbbbbbbbbbb" localSheetId="5" hidden="1">{#N/A,#N/A,FALSE,"Лист4"}</definedName>
    <definedName name="bbbbbbbbbbbbbbbbbbb" localSheetId="4" hidden="1">{#N/A,#N/A,FALSE,"Лист4"}</definedName>
    <definedName name="bbbbbbbbbbbbbbbbbbb" hidden="1">{#N/A,#N/A,FALSE,"Лист4"}</definedName>
    <definedName name="bbbbbbbbbbbbbbbbbbbb" localSheetId="0" hidden="1">{#N/A,#N/A,FALSE,"Лист4"}</definedName>
    <definedName name="bbbbbbbbbbbbbbbbbbbb" localSheetId="3" hidden="1">{#N/A,#N/A,FALSE,"Лист4"}</definedName>
    <definedName name="bbbbbbbbbbbbbbbbbbbb" localSheetId="5" hidden="1">{#N/A,#N/A,FALSE,"Лист4"}</definedName>
    <definedName name="bbbbbbbbbbbbbbbbbbbb" localSheetId="4" hidden="1">{#N/A,#N/A,FALSE,"Лист4"}</definedName>
    <definedName name="bbbbbbbbbbbbbbbbbbbb" hidden="1">{#N/A,#N/A,FALSE,"Лист4"}</definedName>
    <definedName name="bbbbbbbbbbbbbbbbbbbbbbbbbbb" localSheetId="0" hidden="1">{#N/A,#N/A,FALSE,"Лист4"}</definedName>
    <definedName name="bbbbbbbbbbbbbbbbbbbbbbbbbbb" localSheetId="3" hidden="1">{#N/A,#N/A,FALSE,"Лист4"}</definedName>
    <definedName name="bbbbbbbbbbbbbbbbbbbbbbbbbbb" localSheetId="5" hidden="1">{#N/A,#N/A,FALSE,"Лист4"}</definedName>
    <definedName name="bbbbbbbbbbbbbbbbbbbbbbbbbbb" localSheetId="4" hidden="1">{#N/A,#N/A,FALSE,"Лист4"}</definedName>
    <definedName name="bbbbbbbbbbbbbbbbbbbbbbbbbbb" hidden="1">{#N/A,#N/A,FALSE,"Лист4"}</definedName>
    <definedName name="bbbbnnnn" localSheetId="0" hidden="1">{#N/A,#N/A,FALSE,"Лист4"}</definedName>
    <definedName name="bbbbnnnn" localSheetId="3" hidden="1">{#N/A,#N/A,FALSE,"Лист4"}</definedName>
    <definedName name="bbbbnnnn" localSheetId="5" hidden="1">{#N/A,#N/A,FALSE,"Лист4"}</definedName>
    <definedName name="bbbbnnnn" localSheetId="4" hidden="1">{#N/A,#N/A,FALSE,"Лист4"}</definedName>
    <definedName name="bbbbnnnn" hidden="1">{#N/A,#N/A,FALSE,"Лист4"}</definedName>
    <definedName name="bbbm" localSheetId="0" hidden="1">{#N/A,#N/A,FALSE,"Лист4"}</definedName>
    <definedName name="bbbm" localSheetId="3" hidden="1">{#N/A,#N/A,FALSE,"Лист4"}</definedName>
    <definedName name="bbbm" localSheetId="5" hidden="1">{#N/A,#N/A,FALSE,"Лист4"}</definedName>
    <definedName name="bbbm" localSheetId="4" hidden="1">{#N/A,#N/A,FALSE,"Лист4"}</definedName>
    <definedName name="bbbm" hidden="1">{#N/A,#N/A,FALSE,"Лист4"}</definedName>
    <definedName name="bbmm" localSheetId="0" hidden="1">{#N/A,#N/A,FALSE,"Лист4"}</definedName>
    <definedName name="bbmm" localSheetId="3" hidden="1">{#N/A,#N/A,FALSE,"Лист4"}</definedName>
    <definedName name="bbmm" localSheetId="5" hidden="1">{#N/A,#N/A,FALSE,"Лист4"}</definedName>
    <definedName name="bbmm" localSheetId="4" hidden="1">{#N/A,#N/A,FALSE,"Лист4"}</definedName>
    <definedName name="bbmm" hidden="1">{#N/A,#N/A,FALSE,"Лист4"}</definedName>
    <definedName name="BEC" localSheetId="0">#REF!</definedName>
    <definedName name="BEC" localSheetId="1">#REF!</definedName>
    <definedName name="BEC" localSheetId="3">#REF!</definedName>
    <definedName name="BEC" localSheetId="5">#REF!</definedName>
    <definedName name="BEC" localSheetId="4">#REF!</definedName>
    <definedName name="BEC">#REF!</definedName>
    <definedName name="bi" localSheetId="0" hidden="1">{#N/A,#N/A,FALSE,"Лист4"}</definedName>
    <definedName name="bi" localSheetId="3" hidden="1">{#N/A,#N/A,FALSE,"Лист4"}</definedName>
    <definedName name="bi" localSheetId="5" hidden="1">{#N/A,#N/A,FALSE,"Лист4"}</definedName>
    <definedName name="bi" localSheetId="4" hidden="1">{#N/A,#N/A,FALSE,"Лист4"}</definedName>
    <definedName name="bi" hidden="1">{#N/A,#N/A,FALSE,"Лист4"}</definedName>
    <definedName name="bn" localSheetId="0" hidden="1">{#N/A,#N/A,FALSE,"Лист4"}</definedName>
    <definedName name="bn" localSheetId="3" hidden="1">{#N/A,#N/A,FALSE,"Лист4"}</definedName>
    <definedName name="bn" localSheetId="5" hidden="1">{#N/A,#N/A,FALSE,"Лист4"}</definedName>
    <definedName name="bn" localSheetId="4" hidden="1">{#N/A,#N/A,FALSE,"Лист4"}</definedName>
    <definedName name="bn" hidden="1">{#N/A,#N/A,FALSE,"Лист4"}</definedName>
    <definedName name="bo" localSheetId="0" hidden="1">{#N/A,#N/A,FALSE,"Лист4"}</definedName>
    <definedName name="bo" localSheetId="3" hidden="1">{#N/A,#N/A,FALSE,"Лист4"}</definedName>
    <definedName name="bo" localSheetId="5" hidden="1">{#N/A,#N/A,FALSE,"Лист4"}</definedName>
    <definedName name="bo" localSheetId="4" hidden="1">{#N/A,#N/A,FALSE,"Лист4"}</definedName>
    <definedName name="bo" hidden="1">{#N/A,#N/A,FALSE,"Лист4"}</definedName>
    <definedName name="boo" localSheetId="0" hidden="1">{#N/A,#N/A,FALSE,"Лист4"}</definedName>
    <definedName name="boo" localSheetId="3" hidden="1">{#N/A,#N/A,FALSE,"Лист4"}</definedName>
    <definedName name="boo" localSheetId="5" hidden="1">{#N/A,#N/A,FALSE,"Лист4"}</definedName>
    <definedName name="boo" localSheetId="4" hidden="1">{#N/A,#N/A,FALSE,"Лист4"}</definedName>
    <definedName name="boo" hidden="1">{#N/A,#N/A,FALSE,"Лист4"}</definedName>
    <definedName name="boooo" localSheetId="0" hidden="1">{#N/A,#N/A,FALSE,"Лист4"}</definedName>
    <definedName name="boooo" localSheetId="3" hidden="1">{#N/A,#N/A,FALSE,"Лист4"}</definedName>
    <definedName name="boooo" localSheetId="5" hidden="1">{#N/A,#N/A,FALSE,"Лист4"}</definedName>
    <definedName name="boooo" localSheetId="4" hidden="1">{#N/A,#N/A,FALSE,"Лист4"}</definedName>
    <definedName name="boooo" hidden="1">{#N/A,#N/A,FALSE,"Лист4"}</definedName>
    <definedName name="cde" localSheetId="0" hidden="1">{#N/A,#N/A,FALSE,"Лист4"}</definedName>
    <definedName name="cde" localSheetId="3" hidden="1">{#N/A,#N/A,FALSE,"Лист4"}</definedName>
    <definedName name="cde" localSheetId="5" hidden="1">{#N/A,#N/A,FALSE,"Лист4"}</definedName>
    <definedName name="cde" localSheetId="4" hidden="1">{#N/A,#N/A,FALSE,"Лист4"}</definedName>
    <definedName name="cde" hidden="1">{#N/A,#N/A,FALSE,"Лист4"}</definedName>
    <definedName name="cp" localSheetId="0" hidden="1">{#N/A,#N/A,FALSE,"Лист4"}</definedName>
    <definedName name="cp" localSheetId="3" hidden="1">{#N/A,#N/A,FALSE,"Лист4"}</definedName>
    <definedName name="cp" localSheetId="5" hidden="1">{#N/A,#N/A,FALSE,"Лист4"}</definedName>
    <definedName name="cp" localSheetId="4" hidden="1">{#N/A,#N/A,FALSE,"Лист4"}</definedName>
    <definedName name="cp" hidden="1">{#N/A,#N/A,FALSE,"Лист4"}</definedName>
    <definedName name="cv" localSheetId="0" hidden="1">{#N/A,#N/A,FALSE,"Лист4"}</definedName>
    <definedName name="cv" localSheetId="3" hidden="1">{#N/A,#N/A,FALSE,"Лист4"}</definedName>
    <definedName name="cv" localSheetId="5" hidden="1">{#N/A,#N/A,FALSE,"Лист4"}</definedName>
    <definedName name="cv" localSheetId="4" hidden="1">{#N/A,#N/A,FALSE,"Лист4"}</definedName>
    <definedName name="cv" hidden="1">{#N/A,#N/A,FALSE,"Лист4"}</definedName>
    <definedName name="cvcvcv" localSheetId="0" hidden="1">{#N/A,#N/A,FALSE,"Лист4"}</definedName>
    <definedName name="cvcvcv" localSheetId="3" hidden="1">{#N/A,#N/A,FALSE,"Лист4"}</definedName>
    <definedName name="cvcvcv" localSheetId="5" hidden="1">{#N/A,#N/A,FALSE,"Лист4"}</definedName>
    <definedName name="cvcvcv" localSheetId="4" hidden="1">{#N/A,#N/A,FALSE,"Лист4"}</definedName>
    <definedName name="cvcvcv" hidden="1">{#N/A,#N/A,FALSE,"Лист4"}</definedName>
    <definedName name="cvv" localSheetId="0" hidden="1">{#N/A,#N/A,FALSE,"Лист4"}</definedName>
    <definedName name="cvv" localSheetId="3" hidden="1">{#N/A,#N/A,FALSE,"Лист4"}</definedName>
    <definedName name="cvv" localSheetId="5" hidden="1">{#N/A,#N/A,FALSE,"Лист4"}</definedName>
    <definedName name="cvv" localSheetId="4" hidden="1">{#N/A,#N/A,FALSE,"Лист4"}</definedName>
    <definedName name="cvv" hidden="1">{#N/A,#N/A,FALSE,"Лист4"}</definedName>
    <definedName name="cvvv" localSheetId="0" hidden="1">{#N/A,#N/A,FALSE,"Лист4"}</definedName>
    <definedName name="cvvv" localSheetId="3" hidden="1">{#N/A,#N/A,FALSE,"Лист4"}</definedName>
    <definedName name="cvvv" localSheetId="5" hidden="1">{#N/A,#N/A,FALSE,"Лист4"}</definedName>
    <definedName name="cvvv" localSheetId="4" hidden="1">{#N/A,#N/A,FALSE,"Лист4"}</definedName>
    <definedName name="cvvv" hidden="1">{#N/A,#N/A,FALSE,"Лист4"}</definedName>
    <definedName name="cvvvvvv" localSheetId="0" hidden="1">{#N/A,#N/A,FALSE,"Лист4"}</definedName>
    <definedName name="cvvvvvv" localSheetId="3" hidden="1">{#N/A,#N/A,FALSE,"Лист4"}</definedName>
    <definedName name="cvvvvvv" localSheetId="5" hidden="1">{#N/A,#N/A,FALSE,"Лист4"}</definedName>
    <definedName name="cvvvvvv" localSheetId="4" hidden="1">{#N/A,#N/A,FALSE,"Лист4"}</definedName>
    <definedName name="cvvvvvv" hidden="1">{#N/A,#N/A,FALSE,"Лист4"}</definedName>
    <definedName name="dc" localSheetId="0" hidden="1">{#N/A,#N/A,FALSE,"Лист4"}</definedName>
    <definedName name="dc" localSheetId="3" hidden="1">{#N/A,#N/A,FALSE,"Лист4"}</definedName>
    <definedName name="dc" localSheetId="5" hidden="1">{#N/A,#N/A,FALSE,"Лист4"}</definedName>
    <definedName name="dc" localSheetId="4" hidden="1">{#N/A,#N/A,FALSE,"Лист4"}</definedName>
    <definedName name="dc" hidden="1">{#N/A,#N/A,FALSE,"Лист4"}</definedName>
    <definedName name="dcv" localSheetId="0" hidden="1">{#N/A,#N/A,FALSE,"Лист4"}</definedName>
    <definedName name="dcv" localSheetId="3" hidden="1">{#N/A,#N/A,FALSE,"Лист4"}</definedName>
    <definedName name="dcv" localSheetId="5" hidden="1">{#N/A,#N/A,FALSE,"Лист4"}</definedName>
    <definedName name="dcv" localSheetId="4" hidden="1">{#N/A,#N/A,FALSE,"Лист4"}</definedName>
    <definedName name="dcv" hidden="1">{#N/A,#N/A,FALSE,"Лист4"}</definedName>
    <definedName name="DKS" localSheetId="0">#REF!</definedName>
    <definedName name="DKS" localSheetId="1">#REF!</definedName>
    <definedName name="DKS" localSheetId="3">#REF!</definedName>
    <definedName name="DKS" localSheetId="5">#REF!</definedName>
    <definedName name="DKS" localSheetId="4">#REF!</definedName>
    <definedName name="DKS">#REF!</definedName>
    <definedName name="dod" localSheetId="0">#REF!</definedName>
    <definedName name="dod" localSheetId="1">#REF!</definedName>
    <definedName name="dod" localSheetId="3">#REF!</definedName>
    <definedName name="dod" localSheetId="5">#REF!</definedName>
    <definedName name="dod" localSheetId="4">#REF!</definedName>
    <definedName name="dod">#REF!</definedName>
    <definedName name="dod_4" localSheetId="0">#REF!</definedName>
    <definedName name="dod_4" localSheetId="1">#REF!</definedName>
    <definedName name="dod_4" localSheetId="3">#REF!</definedName>
    <definedName name="dod_4" localSheetId="5">#REF!</definedName>
    <definedName name="dod_4" localSheetId="4">#REF!</definedName>
    <definedName name="dod_4">#REF!</definedName>
    <definedName name="dodat1">[2]Пер!$N$33</definedName>
    <definedName name="dodik" localSheetId="0">#REF!</definedName>
    <definedName name="dodik" localSheetId="1">#REF!</definedName>
    <definedName name="dodik" localSheetId="3">#REF!</definedName>
    <definedName name="dodik" localSheetId="5">#REF!</definedName>
    <definedName name="dodik" localSheetId="4">#REF!</definedName>
    <definedName name="dodik">#REF!</definedName>
    <definedName name="DON1KC" localSheetId="0">#REF!</definedName>
    <definedName name="DON1KC" localSheetId="1">#REF!</definedName>
    <definedName name="DON1KC" localSheetId="3">#REF!</definedName>
    <definedName name="DON1KC" localSheetId="5">#REF!</definedName>
    <definedName name="DON1KC" localSheetId="4">#REF!</definedName>
    <definedName name="DON1KC">#REF!</definedName>
    <definedName name="Dt" localSheetId="0">#REF!</definedName>
    <definedName name="Dt" localSheetId="1">#REF!</definedName>
    <definedName name="Dt" localSheetId="3">#REF!</definedName>
    <definedName name="Dt" localSheetId="5">#REF!</definedName>
    <definedName name="Dt" localSheetId="4">#REF!</definedName>
    <definedName name="Dt">#REF!</definedName>
    <definedName name="e" localSheetId="0" hidden="1">{#N/A,#N/A,FALSE,"Лист4"}</definedName>
    <definedName name="e" localSheetId="3" hidden="1">{#N/A,#N/A,FALSE,"Лист4"}</definedName>
    <definedName name="e" localSheetId="5" hidden="1">{#N/A,#N/A,FALSE,"Лист4"}</definedName>
    <definedName name="e" localSheetId="4" hidden="1">{#N/A,#N/A,FALSE,"Лист4"}</definedName>
    <definedName name="e" hidden="1">{#N/A,#N/A,FALSE,"Лист4"}</definedName>
    <definedName name="ea" localSheetId="0" hidden="1">{#N/A,#N/A,FALSE,"Лист4"}</definedName>
    <definedName name="ea" localSheetId="3" hidden="1">{#N/A,#N/A,FALSE,"Лист4"}</definedName>
    <definedName name="ea" localSheetId="5" hidden="1">{#N/A,#N/A,FALSE,"Лист4"}</definedName>
    <definedName name="ea" localSheetId="4" hidden="1">{#N/A,#N/A,FALSE,"Лист4"}</definedName>
    <definedName name="ea" hidden="1">{#N/A,#N/A,FALSE,"Лист4"}</definedName>
    <definedName name="ecs" localSheetId="0" hidden="1">{#N/A,#N/A,FALSE,"Лист4"}</definedName>
    <definedName name="ecs" localSheetId="3" hidden="1">{#N/A,#N/A,FALSE,"Лист4"}</definedName>
    <definedName name="ecs" localSheetId="5" hidden="1">{#N/A,#N/A,FALSE,"Лист4"}</definedName>
    <definedName name="ecs" localSheetId="4" hidden="1">{#N/A,#N/A,FALSE,"Лист4"}</definedName>
    <definedName name="ecs" hidden="1">{#N/A,#N/A,FALSE,"Лист4"}</definedName>
    <definedName name="edc" localSheetId="0" hidden="1">{#N/A,#N/A,FALSE,"Лист4"}</definedName>
    <definedName name="edc" localSheetId="3" hidden="1">{#N/A,#N/A,FALSE,"Лист4"}</definedName>
    <definedName name="edc" localSheetId="5" hidden="1">{#N/A,#N/A,FALSE,"Лист4"}</definedName>
    <definedName name="edc" localSheetId="4" hidden="1">{#N/A,#N/A,FALSE,"Лист4"}</definedName>
    <definedName name="edc" hidden="1">{#N/A,#N/A,FALSE,"Лист4"}</definedName>
    <definedName name="ee" localSheetId="0" hidden="1">{#N/A,#N/A,FALSE,"Лист4"}</definedName>
    <definedName name="ee" localSheetId="3" hidden="1">{#N/A,#N/A,FALSE,"Лист4"}</definedName>
    <definedName name="ee" localSheetId="5" hidden="1">{#N/A,#N/A,FALSE,"Лист4"}</definedName>
    <definedName name="ee" localSheetId="4" hidden="1">{#N/A,#N/A,FALSE,"Лист4"}</definedName>
    <definedName name="ee" hidden="1">{#N/A,#N/A,FALSE,"Лист4"}</definedName>
    <definedName name="eee" localSheetId="0" hidden="1">{#N/A,#N/A,FALSE,"Лист4"}</definedName>
    <definedName name="eee" localSheetId="3" hidden="1">{#N/A,#N/A,FALSE,"Лист4"}</definedName>
    <definedName name="eee" localSheetId="5" hidden="1">{#N/A,#N/A,FALSE,"Лист4"}</definedName>
    <definedName name="eee" localSheetId="4" hidden="1">{#N/A,#N/A,FALSE,"Лист4"}</definedName>
    <definedName name="eee" hidden="1">{#N/A,#N/A,FALSE,"Лист4"}</definedName>
    <definedName name="eeee" localSheetId="0" hidden="1">{#N/A,#N/A,FALSE,"Лист4"}</definedName>
    <definedName name="eeee" localSheetId="3" hidden="1">{#N/A,#N/A,FALSE,"Лист4"}</definedName>
    <definedName name="eeee" localSheetId="5" hidden="1">{#N/A,#N/A,FALSE,"Лист4"}</definedName>
    <definedName name="eeee" localSheetId="4" hidden="1">{#N/A,#N/A,FALSE,"Лист4"}</definedName>
    <definedName name="eeee" hidden="1">{#N/A,#N/A,FALSE,"Лист4"}</definedName>
    <definedName name="eeeee" localSheetId="0" hidden="1">{#N/A,#N/A,FALSE,"Лист4"}</definedName>
    <definedName name="eeeee" localSheetId="3" hidden="1">{#N/A,#N/A,FALSE,"Лист4"}</definedName>
    <definedName name="eeeee" localSheetId="5" hidden="1">{#N/A,#N/A,FALSE,"Лист4"}</definedName>
    <definedName name="eeeee" localSheetId="4" hidden="1">{#N/A,#N/A,FALSE,"Лист4"}</definedName>
    <definedName name="eeeee" hidden="1">{#N/A,#N/A,FALSE,"Лист4"}</definedName>
    <definedName name="eeeeee" localSheetId="0" hidden="1">{#N/A,#N/A,FALSE,"Лист4"}</definedName>
    <definedName name="eeeeee" localSheetId="3" hidden="1">{#N/A,#N/A,FALSE,"Лист4"}</definedName>
    <definedName name="eeeeee" localSheetId="5" hidden="1">{#N/A,#N/A,FALSE,"Лист4"}</definedName>
    <definedName name="eeeeee" localSheetId="4" hidden="1">{#N/A,#N/A,FALSE,"Лист4"}</definedName>
    <definedName name="eeeeee" hidden="1">{#N/A,#N/A,FALSE,"Лист4"}</definedName>
    <definedName name="eeeeeeee" localSheetId="0" hidden="1">{#N/A,#N/A,FALSE,"Лист4"}</definedName>
    <definedName name="eeeeeeee" localSheetId="3" hidden="1">{#N/A,#N/A,FALSE,"Лист4"}</definedName>
    <definedName name="eeeeeeee" localSheetId="5" hidden="1">{#N/A,#N/A,FALSE,"Лист4"}</definedName>
    <definedName name="eeeeeeee" localSheetId="4" hidden="1">{#N/A,#N/A,FALSE,"Лист4"}</definedName>
    <definedName name="eeeeeeee" hidden="1">{#N/A,#N/A,FALSE,"Лист4"}</definedName>
    <definedName name="eeeeeeeee" localSheetId="0" hidden="1">{#N/A,#N/A,FALSE,"Лист4"}</definedName>
    <definedName name="eeeeeeeee" localSheetId="3" hidden="1">{#N/A,#N/A,FALSE,"Лист4"}</definedName>
    <definedName name="eeeeeeeee" localSheetId="5" hidden="1">{#N/A,#N/A,FALSE,"Лист4"}</definedName>
    <definedName name="eeeeeeeee" localSheetId="4" hidden="1">{#N/A,#N/A,FALSE,"Лист4"}</definedName>
    <definedName name="eeeeeeeee" hidden="1">{#N/A,#N/A,FALSE,"Лист4"}</definedName>
    <definedName name="eeeeeeeeee" localSheetId="0" hidden="1">{#N/A,#N/A,FALSE,"Лист4"}</definedName>
    <definedName name="eeeeeeeeee" localSheetId="3" hidden="1">{#N/A,#N/A,FALSE,"Лист4"}</definedName>
    <definedName name="eeeeeeeeee" localSheetId="5" hidden="1">{#N/A,#N/A,FALSE,"Лист4"}</definedName>
    <definedName name="eeeeeeeeee" localSheetId="4" hidden="1">{#N/A,#N/A,FALSE,"Лист4"}</definedName>
    <definedName name="eeeeeeeeee" hidden="1">{#N/A,#N/A,FALSE,"Лист4"}</definedName>
    <definedName name="eeeeeeeeeeeeeeeeeeeee" localSheetId="0" hidden="1">{#N/A,#N/A,FALSE,"Лист4"}</definedName>
    <definedName name="eeeeeeeeeeeeeeeeeeeee" localSheetId="3" hidden="1">{#N/A,#N/A,FALSE,"Лист4"}</definedName>
    <definedName name="eeeeeeeeeeeeeeeeeeeee" localSheetId="5" hidden="1">{#N/A,#N/A,FALSE,"Лист4"}</definedName>
    <definedName name="eeeeeeeeeeeeeeeeeeeee" localSheetId="4" hidden="1">{#N/A,#N/A,FALSE,"Лист4"}</definedName>
    <definedName name="eeeeeeeeeeeeeeeeeeeee" hidden="1">{#N/A,#N/A,FALSE,"Лист4"}</definedName>
    <definedName name="eeeeeeeeeeeeeeeeeeeeee" localSheetId="0" hidden="1">{#N/A,#N/A,FALSE,"Лист4"}</definedName>
    <definedName name="eeeeeeeeeeeeeeeeeeeeee" localSheetId="3" hidden="1">{#N/A,#N/A,FALSE,"Лист4"}</definedName>
    <definedName name="eeeeeeeeeeeeeeeeeeeeee" localSheetId="5" hidden="1">{#N/A,#N/A,FALSE,"Лист4"}</definedName>
    <definedName name="eeeeeeeeeeeeeeeeeeeeee" localSheetId="4" hidden="1">{#N/A,#N/A,FALSE,"Лист4"}</definedName>
    <definedName name="eeeeeeeeeeeeeeeeeeeeee" hidden="1">{#N/A,#N/A,FALSE,"Лист4"}</definedName>
    <definedName name="eeeeeeeeeeeeeeeeeeeeeee" localSheetId="0" hidden="1">{#N/A,#N/A,FALSE,"Лист4"}</definedName>
    <definedName name="eeeeeeeeeeeeeeeeeeeeeee" localSheetId="3" hidden="1">{#N/A,#N/A,FALSE,"Лист4"}</definedName>
    <definedName name="eeeeeeeeeeeeeeeeeeeeeee" localSheetId="5" hidden="1">{#N/A,#N/A,FALSE,"Лист4"}</definedName>
    <definedName name="eeeeeeeeeeeeeeeeeeeeeee" localSheetId="4" hidden="1">{#N/A,#N/A,FALSE,"Лист4"}</definedName>
    <definedName name="eeeeeeeeeeeeeeeeeeeeeee" hidden="1">{#N/A,#N/A,FALSE,"Лист4"}</definedName>
    <definedName name="eeeeeeeeeeeeeeeeeeeeeeeeeeeeee" localSheetId="0" hidden="1">{#N/A,#N/A,FALSE,"Лист4"}</definedName>
    <definedName name="eeeeeeeeeeeeeeeeeeeeeeeeeeeeee" localSheetId="3" hidden="1">{#N/A,#N/A,FALSE,"Лист4"}</definedName>
    <definedName name="eeeeeeeeeeeeeeeeeeeeeeeeeeeeee" localSheetId="5" hidden="1">{#N/A,#N/A,FALSE,"Лист4"}</definedName>
    <definedName name="eeeeeeeeeeeeeeeeeeeeeeeeeeeeee" localSheetId="4" hidden="1">{#N/A,#N/A,FALSE,"Лист4"}</definedName>
    <definedName name="eeeeeeeeeeeeeeeeeeeeeeeeeeeeee" hidden="1">{#N/A,#N/A,FALSE,"Лист4"}</definedName>
    <definedName name="eeeeeeeeeeeeeeeeeeeeeer" localSheetId="0" hidden="1">{#N/A,#N/A,FALSE,"Лист4"}</definedName>
    <definedName name="eeeeeeeeeeeeeeeeeeeeeer" localSheetId="3" hidden="1">{#N/A,#N/A,FALSE,"Лист4"}</definedName>
    <definedName name="eeeeeeeeeeeeeeeeeeeeeer" localSheetId="5" hidden="1">{#N/A,#N/A,FALSE,"Лист4"}</definedName>
    <definedName name="eeeeeeeeeeeeeeeeeeeeeer" localSheetId="4" hidden="1">{#N/A,#N/A,FALSE,"Лист4"}</definedName>
    <definedName name="eeeeeeeeeeeeeeeeeeeeeer" hidden="1">{#N/A,#N/A,FALSE,"Лист4"}</definedName>
    <definedName name="ei" localSheetId="0" hidden="1">{#N/A,#N/A,FALSE,"Лист4"}</definedName>
    <definedName name="ei" localSheetId="3" hidden="1">{#N/A,#N/A,FALSE,"Лист4"}</definedName>
    <definedName name="ei" localSheetId="5" hidden="1">{#N/A,#N/A,FALSE,"Лист4"}</definedName>
    <definedName name="ei" localSheetId="4" hidden="1">{#N/A,#N/A,FALSE,"Лист4"}</definedName>
    <definedName name="ei" hidden="1">{#N/A,#N/A,FALSE,"Лист4"}</definedName>
    <definedName name="eo" localSheetId="0" hidden="1">{#N/A,#N/A,FALSE,"Лист4"}</definedName>
    <definedName name="eo" localSheetId="3" hidden="1">{#N/A,#N/A,FALSE,"Лист4"}</definedName>
    <definedName name="eo" localSheetId="5" hidden="1">{#N/A,#N/A,FALSE,"Лист4"}</definedName>
    <definedName name="eo" localSheetId="4" hidden="1">{#N/A,#N/A,FALSE,"Лист4"}</definedName>
    <definedName name="eo" hidden="1">{#N/A,#N/A,FALSE,"Лист4"}</definedName>
    <definedName name="ep" localSheetId="0" hidden="1">{#N/A,#N/A,FALSE,"Лист4"}</definedName>
    <definedName name="ep" localSheetId="3" hidden="1">{#N/A,#N/A,FALSE,"Лист4"}</definedName>
    <definedName name="ep" localSheetId="5" hidden="1">{#N/A,#N/A,FALSE,"Лист4"}</definedName>
    <definedName name="ep" localSheetId="4" hidden="1">{#N/A,#N/A,FALSE,"Лист4"}</definedName>
    <definedName name="ep" hidden="1">{#N/A,#N/A,FALSE,"Лист4"}</definedName>
    <definedName name="eq" localSheetId="0" hidden="1">{#N/A,#N/A,FALSE,"Лист4"}</definedName>
    <definedName name="eq" localSheetId="3" hidden="1">{#N/A,#N/A,FALSE,"Лист4"}</definedName>
    <definedName name="eq" localSheetId="5" hidden="1">{#N/A,#N/A,FALSE,"Лист4"}</definedName>
    <definedName name="eq" localSheetId="4" hidden="1">{#N/A,#N/A,FALSE,"Лист4"}</definedName>
    <definedName name="eq" hidden="1">{#N/A,#N/A,FALSE,"Лист4"}</definedName>
    <definedName name="er" localSheetId="0" hidden="1">{#N/A,#N/A,FALSE,"Лист4"}</definedName>
    <definedName name="er" localSheetId="3" hidden="1">{#N/A,#N/A,FALSE,"Лист4"}</definedName>
    <definedName name="er" localSheetId="5" hidden="1">{#N/A,#N/A,FALSE,"Лист4"}</definedName>
    <definedName name="er" localSheetId="4" hidden="1">{#N/A,#N/A,FALSE,"Лист4"}</definedName>
    <definedName name="er" hidden="1">{#N/A,#N/A,FALSE,"Лист4"}</definedName>
    <definedName name="err" localSheetId="0" hidden="1">{#N/A,#N/A,FALSE,"Лист4"}</definedName>
    <definedName name="err" localSheetId="3" hidden="1">{#N/A,#N/A,FALSE,"Лист4"}</definedName>
    <definedName name="err" localSheetId="5" hidden="1">{#N/A,#N/A,FALSE,"Лист4"}</definedName>
    <definedName name="err" localSheetId="4" hidden="1">{#N/A,#N/A,FALSE,"Лист4"}</definedName>
    <definedName name="err" hidden="1">{#N/A,#N/A,FALSE,"Лист4"}</definedName>
    <definedName name="es" localSheetId="0" hidden="1">{#N/A,#N/A,FALSE,"Лист4"}</definedName>
    <definedName name="es" localSheetId="3" hidden="1">{#N/A,#N/A,FALSE,"Лист4"}</definedName>
    <definedName name="es" localSheetId="5" hidden="1">{#N/A,#N/A,FALSE,"Лист4"}</definedName>
    <definedName name="es" localSheetId="4" hidden="1">{#N/A,#N/A,FALSE,"Лист4"}</definedName>
    <definedName name="es" hidden="1">{#N/A,#N/A,FALSE,"Лист4"}</definedName>
    <definedName name="et" localSheetId="0" hidden="1">{#N/A,#N/A,FALSE,"Лист4"}</definedName>
    <definedName name="et" localSheetId="3" hidden="1">{#N/A,#N/A,FALSE,"Лист4"}</definedName>
    <definedName name="et" localSheetId="5" hidden="1">{#N/A,#N/A,FALSE,"Лист4"}</definedName>
    <definedName name="et" localSheetId="4" hidden="1">{#N/A,#N/A,FALSE,"Лист4"}</definedName>
    <definedName name="et" hidden="1">{#N/A,#N/A,FALSE,"Лист4"}</definedName>
    <definedName name="eu" localSheetId="0" hidden="1">{#N/A,#N/A,FALSE,"Лист4"}</definedName>
    <definedName name="eu" localSheetId="3" hidden="1">{#N/A,#N/A,FALSE,"Лист4"}</definedName>
    <definedName name="eu" localSheetId="5" hidden="1">{#N/A,#N/A,FALSE,"Лист4"}</definedName>
    <definedName name="eu" localSheetId="4" hidden="1">{#N/A,#N/A,FALSE,"Лист4"}</definedName>
    <definedName name="eu" hidden="1">{#N/A,#N/A,FALSE,"Лист4"}</definedName>
    <definedName name="ew" localSheetId="0" hidden="1">{#N/A,#N/A,FALSE,"Лист4"}</definedName>
    <definedName name="ew" localSheetId="3" hidden="1">{#N/A,#N/A,FALSE,"Лист4"}</definedName>
    <definedName name="ew" localSheetId="5" hidden="1">{#N/A,#N/A,FALSE,"Лист4"}</definedName>
    <definedName name="ew" localSheetId="4" hidden="1">{#N/A,#N/A,FALSE,"Лист4"}</definedName>
    <definedName name="ew" hidden="1">{#N/A,#N/A,FALSE,"Лист4"}</definedName>
    <definedName name="ewq" localSheetId="0" hidden="1">{#N/A,#N/A,FALSE,"Лист4"}</definedName>
    <definedName name="ewq" localSheetId="3" hidden="1">{#N/A,#N/A,FALSE,"Лист4"}</definedName>
    <definedName name="ewq" localSheetId="5" hidden="1">{#N/A,#N/A,FALSE,"Лист4"}</definedName>
    <definedName name="ewq" localSheetId="4" hidden="1">{#N/A,#N/A,FALSE,"Лист4"}</definedName>
    <definedName name="ewq" hidden="1">{#N/A,#N/A,FALSE,"Лист4"}</definedName>
    <definedName name="eww" localSheetId="0" hidden="1">{#N/A,#N/A,FALSE,"Лист4"}</definedName>
    <definedName name="eww" localSheetId="3" hidden="1">{#N/A,#N/A,FALSE,"Лист4"}</definedName>
    <definedName name="eww" localSheetId="5" hidden="1">{#N/A,#N/A,FALSE,"Лист4"}</definedName>
    <definedName name="eww" localSheetId="4" hidden="1">{#N/A,#N/A,FALSE,"Лист4"}</definedName>
    <definedName name="eww" hidden="1">{#N/A,#N/A,FALSE,"Лист4"}</definedName>
    <definedName name="ey" localSheetId="0" hidden="1">{#N/A,#N/A,FALSE,"Лист4"}</definedName>
    <definedName name="ey" localSheetId="3" hidden="1">{#N/A,#N/A,FALSE,"Лист4"}</definedName>
    <definedName name="ey" localSheetId="5" hidden="1">{#N/A,#N/A,FALSE,"Лист4"}</definedName>
    <definedName name="ey" localSheetId="4" hidden="1">{#N/A,#N/A,FALSE,"Лист4"}</definedName>
    <definedName name="ey" hidden="1">{#N/A,#N/A,FALSE,"Лист4"}</definedName>
    <definedName name="f" localSheetId="0" hidden="1">{#N/A,#N/A,FALSE,"Лист4"}</definedName>
    <definedName name="f" localSheetId="3" hidden="1">{#N/A,#N/A,FALSE,"Лист4"}</definedName>
    <definedName name="f" localSheetId="5" hidden="1">{#N/A,#N/A,FALSE,"Лист4"}</definedName>
    <definedName name="f" localSheetId="4" hidden="1">{#N/A,#N/A,FALSE,"Лист4"}</definedName>
    <definedName name="f" hidden="1">{#N/A,#N/A,FALSE,"Лист4"}</definedName>
    <definedName name="ff" localSheetId="0" hidden="1">{#N/A,#N/A,FALSE,"Лист4"}</definedName>
    <definedName name="ff" localSheetId="3" hidden="1">{#N/A,#N/A,FALSE,"Лист4"}</definedName>
    <definedName name="ff" localSheetId="5" hidden="1">{#N/A,#N/A,FALSE,"Лист4"}</definedName>
    <definedName name="ff" localSheetId="4" hidden="1">{#N/A,#N/A,FALSE,"Лист4"}</definedName>
    <definedName name="ff" hidden="1">{#N/A,#N/A,FALSE,"Лист4"}</definedName>
    <definedName name="fff" localSheetId="0" hidden="1">{#N/A,#N/A,FALSE,"Лист4"}</definedName>
    <definedName name="fff" localSheetId="3" hidden="1">{#N/A,#N/A,FALSE,"Лист4"}</definedName>
    <definedName name="fff" localSheetId="5" hidden="1">{#N/A,#N/A,FALSE,"Лист4"}</definedName>
    <definedName name="fff" localSheetId="4" hidden="1">{#N/A,#N/A,FALSE,"Лист4"}</definedName>
    <definedName name="fff" hidden="1">{#N/A,#N/A,FALSE,"Лист4"}</definedName>
    <definedName name="ffff" localSheetId="0" hidden="1">{#N/A,#N/A,FALSE,"Лист4"}</definedName>
    <definedName name="ffff" localSheetId="3" hidden="1">{#N/A,#N/A,FALSE,"Лист4"}</definedName>
    <definedName name="ffff" localSheetId="5" hidden="1">{#N/A,#N/A,FALSE,"Лист4"}</definedName>
    <definedName name="ffff" localSheetId="4" hidden="1">{#N/A,#N/A,FALSE,"Лист4"}</definedName>
    <definedName name="ffff" hidden="1">{#N/A,#N/A,FALSE,"Лист4"}</definedName>
    <definedName name="fffff" localSheetId="0" hidden="1">{#N/A,#N/A,FALSE,"Лист4"}</definedName>
    <definedName name="fffff" localSheetId="3" hidden="1">{#N/A,#N/A,FALSE,"Лист4"}</definedName>
    <definedName name="fffff" localSheetId="5" hidden="1">{#N/A,#N/A,FALSE,"Лист4"}</definedName>
    <definedName name="fffff" localSheetId="4" hidden="1">{#N/A,#N/A,FALSE,"Лист4"}</definedName>
    <definedName name="fffff" hidden="1">{#N/A,#N/A,FALSE,"Лист4"}</definedName>
    <definedName name="ffffffff" localSheetId="0" hidden="1">{#N/A,#N/A,FALSE,"Лист4"}</definedName>
    <definedName name="ffffffff" localSheetId="3" hidden="1">{#N/A,#N/A,FALSE,"Лист4"}</definedName>
    <definedName name="ffffffff" localSheetId="5" hidden="1">{#N/A,#N/A,FALSE,"Лист4"}</definedName>
    <definedName name="ffffffff" localSheetId="4" hidden="1">{#N/A,#N/A,FALSE,"Лист4"}</definedName>
    <definedName name="ffffffff" hidden="1">{#N/A,#N/A,FALSE,"Лист4"}</definedName>
    <definedName name="fffffffff" localSheetId="0" hidden="1">{#N/A,#N/A,FALSE,"Лист4"}</definedName>
    <definedName name="fffffffff" localSheetId="3" hidden="1">{#N/A,#N/A,FALSE,"Лист4"}</definedName>
    <definedName name="fffffffff" localSheetId="5" hidden="1">{#N/A,#N/A,FALSE,"Лист4"}</definedName>
    <definedName name="fffffffff" localSheetId="4" hidden="1">{#N/A,#N/A,FALSE,"Лист4"}</definedName>
    <definedName name="fffffffff" hidden="1">{#N/A,#N/A,FALSE,"Лист4"}</definedName>
    <definedName name="ffffffffffffff" localSheetId="0" hidden="1">{#N/A,#N/A,FALSE,"Лист4"}</definedName>
    <definedName name="ffffffffffffff" localSheetId="3" hidden="1">{#N/A,#N/A,FALSE,"Лист4"}</definedName>
    <definedName name="ffffffffffffff" localSheetId="5" hidden="1">{#N/A,#N/A,FALSE,"Лист4"}</definedName>
    <definedName name="ffffffffffffff" localSheetId="4" hidden="1">{#N/A,#N/A,FALSE,"Лист4"}</definedName>
    <definedName name="ffffffffffffff" hidden="1">{#N/A,#N/A,FALSE,"Лист4"}</definedName>
    <definedName name="fffffffffffffff" localSheetId="0" hidden="1">{#N/A,#N/A,FALSE,"Лист4"}</definedName>
    <definedName name="fffffffffffffff" localSheetId="3" hidden="1">{#N/A,#N/A,FALSE,"Лист4"}</definedName>
    <definedName name="fffffffffffffff" localSheetId="5" hidden="1">{#N/A,#N/A,FALSE,"Лист4"}</definedName>
    <definedName name="fffffffffffffff" localSheetId="4" hidden="1">{#N/A,#N/A,FALSE,"Лист4"}</definedName>
    <definedName name="fffffffffffffff" hidden="1">{#N/A,#N/A,FALSE,"Лист4"}</definedName>
    <definedName name="ffffffffffffffffff" localSheetId="0" hidden="1">{#N/A,#N/A,FALSE,"Лист4"}</definedName>
    <definedName name="ffffffffffffffffff" localSheetId="3" hidden="1">{#N/A,#N/A,FALSE,"Лист4"}</definedName>
    <definedName name="ffffffffffffffffff" localSheetId="5" hidden="1">{#N/A,#N/A,FALSE,"Лист4"}</definedName>
    <definedName name="ffffffffffffffffff" localSheetId="4" hidden="1">{#N/A,#N/A,FALSE,"Лист4"}</definedName>
    <definedName name="ffffffffffffffffff" hidden="1">{#N/A,#N/A,FALSE,"Лист4"}</definedName>
    <definedName name="fffffffffffffffffff" localSheetId="0" hidden="1">{#N/A,#N/A,FALSE,"Лист4"}</definedName>
    <definedName name="fffffffffffffffffff" localSheetId="3" hidden="1">{#N/A,#N/A,FALSE,"Лист4"}</definedName>
    <definedName name="fffffffffffffffffff" localSheetId="5" hidden="1">{#N/A,#N/A,FALSE,"Лист4"}</definedName>
    <definedName name="fffffffffffffffffff" localSheetId="4" hidden="1">{#N/A,#N/A,FALSE,"Лист4"}</definedName>
    <definedName name="fffffffffffffffffff" hidden="1">{#N/A,#N/A,FALSE,"Лист4"}</definedName>
    <definedName name="fffffffffffffffffffffffffffff" localSheetId="0" hidden="1">{#N/A,#N/A,FALSE,"Лист4"}</definedName>
    <definedName name="fffffffffffffffffffffffffffff" localSheetId="3" hidden="1">{#N/A,#N/A,FALSE,"Лист4"}</definedName>
    <definedName name="fffffffffffffffffffffffffffff" localSheetId="5" hidden="1">{#N/A,#N/A,FALSE,"Лист4"}</definedName>
    <definedName name="fffffffffffffffffffffffffffff" localSheetId="4" hidden="1">{#N/A,#N/A,FALSE,"Лист4"}</definedName>
    <definedName name="fffffffffffffffffffffffffffff" hidden="1">{#N/A,#N/A,FALSE,"Лист4"}</definedName>
    <definedName name="fffffffffffffffffffffffffffffff" localSheetId="0" hidden="1">{#N/A,#N/A,FALSE,"Лист4"}</definedName>
    <definedName name="fffffffffffffffffffffffffffffff" localSheetId="3" hidden="1">{#N/A,#N/A,FALSE,"Лист4"}</definedName>
    <definedName name="fffffffffffffffffffffffffffffff" localSheetId="5" hidden="1">{#N/A,#N/A,FALSE,"Лист4"}</definedName>
    <definedName name="fffffffffffffffffffffffffffffff" localSheetId="4" hidden="1">{#N/A,#N/A,FALSE,"Лист4"}</definedName>
    <definedName name="fffffffffffffffffffffffffffffff" hidden="1">{#N/A,#N/A,FALSE,"Лист4"}</definedName>
    <definedName name="fg" localSheetId="0">#REF!</definedName>
    <definedName name="fg" localSheetId="1">#REF!</definedName>
    <definedName name="fg" localSheetId="3">#REF!</definedName>
    <definedName name="fg" localSheetId="5">#REF!</definedName>
    <definedName name="fg" localSheetId="4">#REF!</definedName>
    <definedName name="fg">#REF!</definedName>
    <definedName name="fo" localSheetId="0" hidden="1">{#N/A,#N/A,FALSE,"Лист4"}</definedName>
    <definedName name="fo" localSheetId="3" hidden="1">{#N/A,#N/A,FALSE,"Лист4"}</definedName>
    <definedName name="fo" localSheetId="5" hidden="1">{#N/A,#N/A,FALSE,"Лист4"}</definedName>
    <definedName name="fo" localSheetId="4" hidden="1">{#N/A,#N/A,FALSE,"Лист4"}</definedName>
    <definedName name="fo" hidden="1">{#N/A,#N/A,FALSE,"Лист4"}</definedName>
    <definedName name="gfd" localSheetId="0" hidden="1">{#N/A,#N/A,FALSE,"Лист4"}</definedName>
    <definedName name="gfd" localSheetId="3" hidden="1">{#N/A,#N/A,FALSE,"Лист4"}</definedName>
    <definedName name="gfd" localSheetId="5" hidden="1">{#N/A,#N/A,FALSE,"Лист4"}</definedName>
    <definedName name="gfd" localSheetId="4" hidden="1">{#N/A,#N/A,FALSE,"Лист4"}</definedName>
    <definedName name="gfd" hidden="1">{#N/A,#N/A,FALSE,"Лист4"}</definedName>
    <definedName name="HAVSTJAG" localSheetId="0">#REF!</definedName>
    <definedName name="HAVSTJAG" localSheetId="1">#REF!</definedName>
    <definedName name="HAVSTJAG" localSheetId="3">#REF!</definedName>
    <definedName name="HAVSTJAG" localSheetId="5">#REF!</definedName>
    <definedName name="HAVSTJAG" localSheetId="4">#REF!</definedName>
    <definedName name="HAVSTJAG">#REF!</definedName>
    <definedName name="Hd" localSheetId="0">#REF!</definedName>
    <definedName name="Hd" localSheetId="1">#REF!</definedName>
    <definedName name="Hd" localSheetId="5">#REF!</definedName>
    <definedName name="Hd" localSheetId="4">#REF!</definedName>
    <definedName name="Hd">#REF!</definedName>
    <definedName name="hg" localSheetId="0">#REF!</definedName>
    <definedName name="hg" localSheetId="1">#REF!</definedName>
    <definedName name="hg" localSheetId="3">#REF!</definedName>
    <definedName name="hg" localSheetId="5">#REF!</definedName>
    <definedName name="hg" localSheetId="4">#REF!</definedName>
    <definedName name="hg">#REF!</definedName>
    <definedName name="hhhh" localSheetId="0">#REF!</definedName>
    <definedName name="hhhh" localSheetId="1">#REF!</definedName>
    <definedName name="hhhh" localSheetId="3">#REF!</definedName>
    <definedName name="hhhh" localSheetId="5">#REF!</definedName>
    <definedName name="hhhh" localSheetId="4">#REF!</definedName>
    <definedName name="hhhh">#REF!</definedName>
    <definedName name="HKC" localSheetId="0">#REF!</definedName>
    <definedName name="HKC" localSheetId="1">#REF!</definedName>
    <definedName name="HKC" localSheetId="3">#REF!</definedName>
    <definedName name="HKC" localSheetId="5">#REF!</definedName>
    <definedName name="HKC" localSheetId="4">#REF!</definedName>
    <definedName name="HKC">#REF!</definedName>
    <definedName name="Ho" localSheetId="0">#REF!</definedName>
    <definedName name="Ho" localSheetId="1">#REF!</definedName>
    <definedName name="Ho" localSheetId="5">#REF!</definedName>
    <definedName name="Ho" localSheetId="4">#REF!</definedName>
    <definedName name="Ho">#REF!</definedName>
    <definedName name="hp" localSheetId="0" hidden="1">{#N/A,#N/A,FALSE,"Лист4"}</definedName>
    <definedName name="hp" localSheetId="3" hidden="1">{#N/A,#N/A,FALSE,"Лист4"}</definedName>
    <definedName name="hp" localSheetId="5" hidden="1">{#N/A,#N/A,FALSE,"Лист4"}</definedName>
    <definedName name="hp" localSheetId="4" hidden="1">{#N/A,#N/A,FALSE,"Лист4"}</definedName>
    <definedName name="hp" hidden="1">{#N/A,#N/A,FALSE,"Лист4"}</definedName>
    <definedName name="HSKC" localSheetId="0">#REF!</definedName>
    <definedName name="HSKC" localSheetId="1">#REF!</definedName>
    <definedName name="HSKC" localSheetId="3">#REF!</definedName>
    <definedName name="HSKC" localSheetId="5">#REF!</definedName>
    <definedName name="HSKC" localSheetId="4">#REF!</definedName>
    <definedName name="HSKC">#REF!</definedName>
    <definedName name="Hy" localSheetId="0">#REF!</definedName>
    <definedName name="Hy" localSheetId="1">#REF!</definedName>
    <definedName name="Hy" localSheetId="5">#REF!</definedName>
    <definedName name="Hy" localSheetId="4">#REF!</definedName>
    <definedName name="Hy">#REF!</definedName>
    <definedName name="Hz" localSheetId="0">#REF!</definedName>
    <definedName name="Hz" localSheetId="1">#REF!</definedName>
    <definedName name="Hz" localSheetId="5">#REF!</definedName>
    <definedName name="Hz" localSheetId="4">#REF!</definedName>
    <definedName name="Hz">#REF!</definedName>
    <definedName name="ies" localSheetId="0" hidden="1">{#N/A,#N/A,FALSE,"Лист4"}</definedName>
    <definedName name="ies" localSheetId="3" hidden="1">{#N/A,#N/A,FALSE,"Лист4"}</definedName>
    <definedName name="ies" localSheetId="5" hidden="1">{#N/A,#N/A,FALSE,"Лист4"}</definedName>
    <definedName name="ies" localSheetId="4" hidden="1">{#N/A,#N/A,FALSE,"Лист4"}</definedName>
    <definedName name="ies" hidden="1">{#N/A,#N/A,FALSE,"Лист4"}</definedName>
    <definedName name="ik" localSheetId="0" hidden="1">{#N/A,#N/A,FALSE,"Лист4"}</definedName>
    <definedName name="ik" localSheetId="3" hidden="1">{#N/A,#N/A,FALSE,"Лист4"}</definedName>
    <definedName name="ik" localSheetId="5" hidden="1">{#N/A,#N/A,FALSE,"Лист4"}</definedName>
    <definedName name="ik" localSheetId="4" hidden="1">{#N/A,#N/A,FALSE,"Лист4"}</definedName>
    <definedName name="ik" hidden="1">{#N/A,#N/A,FALSE,"Лист4"}</definedName>
    <definedName name="j" localSheetId="0" hidden="1">{#N/A,#N/A,FALSE,"Лист4"}</definedName>
    <definedName name="j" localSheetId="3" hidden="1">{#N/A,#N/A,FALSE,"Лист4"}</definedName>
    <definedName name="j" localSheetId="5" hidden="1">{#N/A,#N/A,FALSE,"Лист4"}</definedName>
    <definedName name="j" localSheetId="4" hidden="1">{#N/A,#N/A,FALSE,"Лист4"}</definedName>
    <definedName name="j" hidden="1">{#N/A,#N/A,FALSE,"Лист4"}</definedName>
    <definedName name="jh" localSheetId="0" hidden="1">{#N/A,#N/A,FALSE,"Лист4"}</definedName>
    <definedName name="jh" localSheetId="3" hidden="1">{#N/A,#N/A,FALSE,"Лист4"}</definedName>
    <definedName name="jh" localSheetId="5" hidden="1">{#N/A,#N/A,FALSE,"Лист4"}</definedName>
    <definedName name="jh" localSheetId="4" hidden="1">{#N/A,#N/A,FALSE,"Лист4"}</definedName>
    <definedName name="jh" hidden="1">{#N/A,#N/A,FALSE,"Лист4"}</definedName>
    <definedName name="jhjhjhj" localSheetId="0">#REF!</definedName>
    <definedName name="jhjhjhj" localSheetId="1">#REF!</definedName>
    <definedName name="jhjhjhj" localSheetId="3">#REF!</definedName>
    <definedName name="jhjhjhj" localSheetId="5">#REF!</definedName>
    <definedName name="jhjhjhj" localSheetId="4">#REF!</definedName>
    <definedName name="jhjhjhj">#REF!</definedName>
    <definedName name="jhl" localSheetId="0" hidden="1">{#N/A,#N/A,FALSE,"Лист4"}</definedName>
    <definedName name="jhl" localSheetId="3" hidden="1">{#N/A,#N/A,FALSE,"Лист4"}</definedName>
    <definedName name="jhl" localSheetId="5" hidden="1">{#N/A,#N/A,FALSE,"Лист4"}</definedName>
    <definedName name="jhl" localSheetId="4" hidden="1">{#N/A,#N/A,FALSE,"Лист4"}</definedName>
    <definedName name="jhl" hidden="1">{#N/A,#N/A,FALSE,"Лист4"}</definedName>
    <definedName name="jjjjjjjjjjjjjjjjjjjjjjjjjjjjjjj" localSheetId="0" hidden="1">{#N/A,#N/A,FALSE,"Лист4"}</definedName>
    <definedName name="jjjjjjjjjjjjjjjjjjjjjjjjjjjjjjj" localSheetId="3" hidden="1">{#N/A,#N/A,FALSE,"Лист4"}</definedName>
    <definedName name="jjjjjjjjjjjjjjjjjjjjjjjjjjjjjjj" localSheetId="5" hidden="1">{#N/A,#N/A,FALSE,"Лист4"}</definedName>
    <definedName name="jjjjjjjjjjjjjjjjjjjjjjjjjjjjjjj" localSheetId="4" hidden="1">{#N/A,#N/A,FALSE,"Лист4"}</definedName>
    <definedName name="jjjjjjjjjjjjjjjjjjjjjjjjjjjjjjj" hidden="1">{#N/A,#N/A,FALSE,"Лист4"}</definedName>
    <definedName name="jjjjjjjjjjjjjjjjjjjjjjjjjjjjjjjjjjjjjjjjjjj" localSheetId="0" hidden="1">{#N/A,#N/A,FALSE,"Лист4"}</definedName>
    <definedName name="jjjjjjjjjjjjjjjjjjjjjjjjjjjjjjjjjjjjjjjjjjj" localSheetId="3" hidden="1">{#N/A,#N/A,FALSE,"Лист4"}</definedName>
    <definedName name="jjjjjjjjjjjjjjjjjjjjjjjjjjjjjjjjjjjjjjjjjjj" localSheetId="5" hidden="1">{#N/A,#N/A,FALSE,"Лист4"}</definedName>
    <definedName name="jjjjjjjjjjjjjjjjjjjjjjjjjjjjjjjjjjjjjjjjjjj" localSheetId="4" hidden="1">{#N/A,#N/A,FALSE,"Лист4"}</definedName>
    <definedName name="jjjjjjjjjjjjjjjjjjjjjjjjjjjjjjjjjjjjjjjjjjj" hidden="1">{#N/A,#N/A,FALSE,"Лист4"}</definedName>
    <definedName name="jxq" localSheetId="0" hidden="1">{#N/A,#N/A,FALSE,"Лист4"}</definedName>
    <definedName name="jxq" localSheetId="3" hidden="1">{#N/A,#N/A,FALSE,"Лист4"}</definedName>
    <definedName name="jxq" localSheetId="5" hidden="1">{#N/A,#N/A,FALSE,"Лист4"}</definedName>
    <definedName name="jxq" localSheetId="4" hidden="1">{#N/A,#N/A,FALSE,"Лист4"}</definedName>
    <definedName name="jxq" hidden="1">{#N/A,#N/A,FALSE,"Лист4"}</definedName>
    <definedName name="k" localSheetId="0" hidden="1">{#N/A,#N/A,FALSE,"Лист4"}</definedName>
    <definedName name="k" localSheetId="3" hidden="1">{#N/A,#N/A,FALSE,"Лист4"}</definedName>
    <definedName name="k" localSheetId="5" hidden="1">{#N/A,#N/A,FALSE,"Лист4"}</definedName>
    <definedName name="k" localSheetId="4" hidden="1">{#N/A,#N/A,FALSE,"Лист4"}</definedName>
    <definedName name="k" hidden="1">{#N/A,#N/A,FALSE,"Лист4"}</definedName>
    <definedName name="Kdm" localSheetId="0">#REF!</definedName>
    <definedName name="Kdm" localSheetId="1">#REF!</definedName>
    <definedName name="Kdm" localSheetId="5">#REF!</definedName>
    <definedName name="Kdm" localSheetId="4">#REF!</definedName>
    <definedName name="Kdm">#REF!</definedName>
    <definedName name="Kdm_s" localSheetId="0">#REF!</definedName>
    <definedName name="Kdm_s" localSheetId="1">#REF!</definedName>
    <definedName name="Kdm_s" localSheetId="5">#REF!</definedName>
    <definedName name="Kdm_s" localSheetId="4">#REF!</definedName>
    <definedName name="Kdm_s">#REF!</definedName>
    <definedName name="Kgmr" localSheetId="0">#REF!</definedName>
    <definedName name="Kgmr" localSheetId="1">#REF!</definedName>
    <definedName name="Kgmr" localSheetId="5">#REF!</definedName>
    <definedName name="Kgmr" localSheetId="4">#REF!</definedName>
    <definedName name="Kgmr">#REF!</definedName>
    <definedName name="kj" localSheetId="0">#REF!</definedName>
    <definedName name="kj" localSheetId="1">#REF!</definedName>
    <definedName name="kj" localSheetId="3">#REF!</definedName>
    <definedName name="kj" localSheetId="5">#REF!</definedName>
    <definedName name="kj" localSheetId="4">#REF!</definedName>
    <definedName name="kj">#REF!</definedName>
    <definedName name="kjh" localSheetId="0" hidden="1">{#N/A,#N/A,FALSE,"Лист4"}</definedName>
    <definedName name="kjh" localSheetId="3" hidden="1">{#N/A,#N/A,FALSE,"Лист4"}</definedName>
    <definedName name="kjh" localSheetId="5" hidden="1">{#N/A,#N/A,FALSE,"Лист4"}</definedName>
    <definedName name="kjh" localSheetId="4" hidden="1">{#N/A,#N/A,FALSE,"Лист4"}</definedName>
    <definedName name="kjh" hidden="1">{#N/A,#N/A,FALSE,"Лист4"}</definedName>
    <definedName name="kk" localSheetId="0" hidden="1">{#N/A,#N/A,FALSE,"Лист4"}</definedName>
    <definedName name="kk" localSheetId="3" hidden="1">{#N/A,#N/A,FALSE,"Лист4"}</definedName>
    <definedName name="kk" localSheetId="5" hidden="1">{#N/A,#N/A,FALSE,"Лист4"}</definedName>
    <definedName name="kk" localSheetId="4" hidden="1">{#N/A,#N/A,FALSE,"Лист4"}</definedName>
    <definedName name="kk" hidden="1">{#N/A,#N/A,FALSE,"Лист4"}</definedName>
    <definedName name="kkk" localSheetId="0" hidden="1">{#N/A,#N/A,FALSE,"Лист4"}</definedName>
    <definedName name="kkk" localSheetId="3" hidden="1">{#N/A,#N/A,FALSE,"Лист4"}</definedName>
    <definedName name="kkk" localSheetId="5" hidden="1">{#N/A,#N/A,FALSE,"Лист4"}</definedName>
    <definedName name="kkk" localSheetId="4" hidden="1">{#N/A,#N/A,FALSE,"Лист4"}</definedName>
    <definedName name="kkk" hidden="1">{#N/A,#N/A,FALSE,"Лист4"}</definedName>
    <definedName name="kkkkk" localSheetId="0" hidden="1">{#N/A,#N/A,FALSE,"Лист4"}</definedName>
    <definedName name="kkkkk" localSheetId="3" hidden="1">{#N/A,#N/A,FALSE,"Лист4"}</definedName>
    <definedName name="kkkkk" localSheetId="5" hidden="1">{#N/A,#N/A,FALSE,"Лист4"}</definedName>
    <definedName name="kkkkk" localSheetId="4" hidden="1">{#N/A,#N/A,FALSE,"Лист4"}</definedName>
    <definedName name="kkkkk" hidden="1">{#N/A,#N/A,FALSE,"Лист4"}</definedName>
    <definedName name="kkkkkk" localSheetId="0" hidden="1">{#N/A,#N/A,FALSE,"Лист4"}</definedName>
    <definedName name="kkkkkk" localSheetId="3" hidden="1">{#N/A,#N/A,FALSE,"Лист4"}</definedName>
    <definedName name="kkkkkk" localSheetId="5" hidden="1">{#N/A,#N/A,FALSE,"Лист4"}</definedName>
    <definedName name="kkkkkk" localSheetId="4" hidden="1">{#N/A,#N/A,FALSE,"Лист4"}</definedName>
    <definedName name="kkkkkk" hidden="1">{#N/A,#N/A,FALSE,"Лист4"}</definedName>
    <definedName name="kkkkkkk" localSheetId="0" hidden="1">{#N/A,#N/A,FALSE,"Лист4"}</definedName>
    <definedName name="kkkkkkk" localSheetId="3" hidden="1">{#N/A,#N/A,FALSE,"Лист4"}</definedName>
    <definedName name="kkkkkkk" localSheetId="5" hidden="1">{#N/A,#N/A,FALSE,"Лист4"}</definedName>
    <definedName name="kkkkkkk" localSheetId="4" hidden="1">{#N/A,#N/A,FALSE,"Лист4"}</definedName>
    <definedName name="kkkkkkk" hidden="1">{#N/A,#N/A,FALSE,"Лист4"}</definedName>
    <definedName name="kkkkkkkk" localSheetId="0" hidden="1">{#N/A,#N/A,FALSE,"Лист4"}</definedName>
    <definedName name="kkkkkkkk" localSheetId="3" hidden="1">{#N/A,#N/A,FALSE,"Лист4"}</definedName>
    <definedName name="kkkkkkkk" localSheetId="5" hidden="1">{#N/A,#N/A,FALSE,"Лист4"}</definedName>
    <definedName name="kkkkkkkk" localSheetId="4" hidden="1">{#N/A,#N/A,FALSE,"Лист4"}</definedName>
    <definedName name="kkkkkkkk" hidden="1">{#N/A,#N/A,FALSE,"Лист4"}</definedName>
    <definedName name="kkkkkkkkkk" localSheetId="0" hidden="1">{#N/A,#N/A,FALSE,"Лист4"}</definedName>
    <definedName name="kkkkkkkkkk" localSheetId="3" hidden="1">{#N/A,#N/A,FALSE,"Лист4"}</definedName>
    <definedName name="kkkkkkkkkk" localSheetId="5" hidden="1">{#N/A,#N/A,FALSE,"Лист4"}</definedName>
    <definedName name="kkkkkkkkkk" localSheetId="4" hidden="1">{#N/A,#N/A,FALSE,"Лист4"}</definedName>
    <definedName name="kkkkkkkkkk" hidden="1">{#N/A,#N/A,FALSE,"Лист4"}</definedName>
    <definedName name="kkkkkkkkkkkkkkk" localSheetId="0" hidden="1">{#N/A,#N/A,FALSE,"Лист4"}</definedName>
    <definedName name="kkkkkkkkkkkkkkk" localSheetId="3" hidden="1">{#N/A,#N/A,FALSE,"Лист4"}</definedName>
    <definedName name="kkkkkkkkkkkkkkk" localSheetId="5" hidden="1">{#N/A,#N/A,FALSE,"Лист4"}</definedName>
    <definedName name="kkkkkkkkkkkkkkk" localSheetId="4" hidden="1">{#N/A,#N/A,FALSE,"Лист4"}</definedName>
    <definedName name="kkkkkkkkkkkkkkk" hidden="1">{#N/A,#N/A,FALSE,"Лист4"}</definedName>
    <definedName name="kkkkkkkkkkkkkkkkkkkkk" localSheetId="0" hidden="1">{#N/A,#N/A,FALSE,"Лист4"}</definedName>
    <definedName name="kkkkkkkkkkkkkkkkkkkkk" localSheetId="3" hidden="1">{#N/A,#N/A,FALSE,"Лист4"}</definedName>
    <definedName name="kkkkkkkkkkkkkkkkkkkkk" localSheetId="5" hidden="1">{#N/A,#N/A,FALSE,"Лист4"}</definedName>
    <definedName name="kkkkkkkkkkkkkkkkkkkkk" localSheetId="4" hidden="1">{#N/A,#N/A,FALSE,"Лист4"}</definedName>
    <definedName name="kkkkkkkkkkkkkkkkkkkkk" hidden="1">{#N/A,#N/A,FALSE,"Лист4"}</definedName>
    <definedName name="kl" localSheetId="0" hidden="1">{#N/A,#N/A,FALSE,"Лист4"}</definedName>
    <definedName name="kl" localSheetId="3" hidden="1">{#N/A,#N/A,FALSE,"Лист4"}</definedName>
    <definedName name="kl" localSheetId="5" hidden="1">{#N/A,#N/A,FALSE,"Лист4"}</definedName>
    <definedName name="kl" localSheetId="4" hidden="1">{#N/A,#N/A,FALSE,"Лист4"}</definedName>
    <definedName name="kl" hidden="1">{#N/A,#N/A,FALSE,"Лист4"}</definedName>
    <definedName name="kla" localSheetId="0" hidden="1">{#N/A,#N/A,FALSE,"Лист4"}</definedName>
    <definedName name="kla" localSheetId="3" hidden="1">{#N/A,#N/A,FALSE,"Лист4"}</definedName>
    <definedName name="kla" localSheetId="5" hidden="1">{#N/A,#N/A,FALSE,"Лист4"}</definedName>
    <definedName name="kla" localSheetId="4" hidden="1">{#N/A,#N/A,FALSE,"Лист4"}</definedName>
    <definedName name="kla" hidden="1">{#N/A,#N/A,FALSE,"Лист4"}</definedName>
    <definedName name="kll" localSheetId="0" hidden="1">{#N/A,#N/A,FALSE,"Лист4"}</definedName>
    <definedName name="kll" localSheetId="3" hidden="1">{#N/A,#N/A,FALSE,"Лист4"}</definedName>
    <definedName name="kll" localSheetId="5" hidden="1">{#N/A,#N/A,FALSE,"Лист4"}</definedName>
    <definedName name="kll" localSheetId="4" hidden="1">{#N/A,#N/A,FALSE,"Лист4"}</definedName>
    <definedName name="kll" hidden="1">{#N/A,#N/A,FALSE,"Лист4"}</definedName>
    <definedName name="Kmr" localSheetId="0">#REF!</definedName>
    <definedName name="Kmr" localSheetId="1">#REF!</definedName>
    <definedName name="Kmr" localSheetId="5">#REF!</definedName>
    <definedName name="Kmr" localSheetId="4">#REF!</definedName>
    <definedName name="Kmr">#REF!</definedName>
    <definedName name="Kys" localSheetId="0">#REF!</definedName>
    <definedName name="Kys" localSheetId="1">#REF!</definedName>
    <definedName name="Kys" localSheetId="5">#REF!</definedName>
    <definedName name="Kys" localSheetId="4">#REF!</definedName>
    <definedName name="Kys">#REF!</definedName>
    <definedName name="Kzs" localSheetId="0">#REF!</definedName>
    <definedName name="Kzs" localSheetId="1">#REF!</definedName>
    <definedName name="Kzs" localSheetId="5">#REF!</definedName>
    <definedName name="Kzs" localSheetId="4">#REF!</definedName>
    <definedName name="Kzs">#REF!</definedName>
    <definedName name="lcn" localSheetId="0" hidden="1">{#N/A,#N/A,FALSE,"Лист4"}</definedName>
    <definedName name="lcn" localSheetId="3" hidden="1">{#N/A,#N/A,FALSE,"Лист4"}</definedName>
    <definedName name="lcn" localSheetId="5" hidden="1">{#N/A,#N/A,FALSE,"Лист4"}</definedName>
    <definedName name="lcn" localSheetId="4" hidden="1">{#N/A,#N/A,FALSE,"Лист4"}</definedName>
    <definedName name="lcn" hidden="1">{#N/A,#N/A,FALSE,"Лист4"}</definedName>
    <definedName name="lf" localSheetId="0" hidden="1">{#N/A,#N/A,FALSE,"Лист4"}</definedName>
    <definedName name="lf" localSheetId="3" hidden="1">{#N/A,#N/A,FALSE,"Лист4"}</definedName>
    <definedName name="lf" localSheetId="5" hidden="1">{#N/A,#N/A,FALSE,"Лист4"}</definedName>
    <definedName name="lf" localSheetId="4" hidden="1">{#N/A,#N/A,FALSE,"Лист4"}</definedName>
    <definedName name="lf" hidden="1">{#N/A,#N/A,FALSE,"Лист4"}</definedName>
    <definedName name="lk" localSheetId="0" hidden="1">{#N/A,#N/A,FALSE,"Лист4"}</definedName>
    <definedName name="lk" localSheetId="3" hidden="1">{#N/A,#N/A,FALSE,"Лист4"}</definedName>
    <definedName name="lk" localSheetId="5" hidden="1">{#N/A,#N/A,FALSE,"Лист4"}</definedName>
    <definedName name="lk" localSheetId="4" hidden="1">{#N/A,#N/A,FALSE,"Лист4"}</definedName>
    <definedName name="lk" hidden="1">{#N/A,#N/A,FALSE,"Лист4"}</definedName>
    <definedName name="ll" localSheetId="0" hidden="1">{#N/A,#N/A,FALSE,"Лист4"}</definedName>
    <definedName name="ll" localSheetId="3" hidden="1">{#N/A,#N/A,FALSE,"Лист4"}</definedName>
    <definedName name="ll" localSheetId="5" hidden="1">{#N/A,#N/A,FALSE,"Лист4"}</definedName>
    <definedName name="ll" localSheetId="4" hidden="1">{#N/A,#N/A,FALSE,"Лист4"}</definedName>
    <definedName name="ll" hidden="1">{#N/A,#N/A,FALSE,"Лист4"}</definedName>
    <definedName name="lllllllllllllll" localSheetId="0" hidden="1">{#N/A,#N/A,FALSE,"Лист4"}</definedName>
    <definedName name="lllllllllllllll" localSheetId="3" hidden="1">{#N/A,#N/A,FALSE,"Лист4"}</definedName>
    <definedName name="lllllllllllllll" localSheetId="5" hidden="1">{#N/A,#N/A,FALSE,"Лист4"}</definedName>
    <definedName name="lllllllllllllll" localSheetId="4" hidden="1">{#N/A,#N/A,FALSE,"Лист4"}</definedName>
    <definedName name="lllllllllllllll" hidden="1">{#N/A,#N/A,FALSE,"Лист4"}</definedName>
    <definedName name="lllllllllllllllllllllll" localSheetId="0" hidden="1">{#N/A,#N/A,FALSE,"Лист4"}</definedName>
    <definedName name="lllllllllllllllllllllll" localSheetId="3" hidden="1">{#N/A,#N/A,FALSE,"Лист4"}</definedName>
    <definedName name="lllllllllllllllllllllll" localSheetId="5" hidden="1">{#N/A,#N/A,FALSE,"Лист4"}</definedName>
    <definedName name="lllllllllllllllllllllll" localSheetId="4" hidden="1">{#N/A,#N/A,FALSE,"Лист4"}</definedName>
    <definedName name="lllllllllllllllllllllll" hidden="1">{#N/A,#N/A,FALSE,"Лист4"}</definedName>
    <definedName name="lllllllllllllllllllllllllllllllllllllllllllllll" localSheetId="0" hidden="1">{#N/A,#N/A,FALSE,"Лист4"}</definedName>
    <definedName name="lllllllllllllllllllllllllllllllllllllllllllllll" localSheetId="3" hidden="1">{#N/A,#N/A,FALSE,"Лист4"}</definedName>
    <definedName name="lllllllllllllllllllllllllllllllllllllllllllllll" localSheetId="5" hidden="1">{#N/A,#N/A,FALSE,"Лист4"}</definedName>
    <definedName name="lllllllllllllllllllllllllllllllllllllllllllllll" localSheetId="4" hidden="1">{#N/A,#N/A,FALSE,"Лист4"}</definedName>
    <definedName name="lllllllllllllllllllllllllllllllllllllllllllllll" hidden="1">{#N/A,#N/A,FALSE,"Лист4"}</definedName>
    <definedName name="M">[2]Пер!$N$34</definedName>
    <definedName name="mb" localSheetId="0" hidden="1">{#N/A,#N/A,FALSE,"Лист4"}</definedName>
    <definedName name="mb" localSheetId="3" hidden="1">{#N/A,#N/A,FALSE,"Лист4"}</definedName>
    <definedName name="mb" localSheetId="5" hidden="1">{#N/A,#N/A,FALSE,"Лист4"}</definedName>
    <definedName name="mb" localSheetId="4" hidden="1">{#N/A,#N/A,FALSE,"Лист4"}</definedName>
    <definedName name="mb" hidden="1">{#N/A,#N/A,FALSE,"Лист4"}</definedName>
    <definedName name="Mes" localSheetId="0">#REF!</definedName>
    <definedName name="Mes" localSheetId="1">#REF!</definedName>
    <definedName name="Mes" localSheetId="3">#REF!</definedName>
    <definedName name="Mes" localSheetId="5">#REF!</definedName>
    <definedName name="Mes" localSheetId="4">#REF!</definedName>
    <definedName name="Mes">#REF!</definedName>
    <definedName name="Mes_Txt" localSheetId="0">#REF!</definedName>
    <definedName name="Mes_Txt" localSheetId="1">#REF!</definedName>
    <definedName name="Mes_Txt" localSheetId="3">#REF!</definedName>
    <definedName name="Mes_Txt" localSheetId="5">#REF!</definedName>
    <definedName name="Mes_Txt" localSheetId="4">#REF!</definedName>
    <definedName name="Mes_Txt">#REF!</definedName>
    <definedName name="Mes_Txt2" localSheetId="0">#REF!</definedName>
    <definedName name="Mes_Txt2" localSheetId="1">#REF!</definedName>
    <definedName name="Mes_Txt2" localSheetId="3">#REF!</definedName>
    <definedName name="Mes_Txt2" localSheetId="5">#REF!</definedName>
    <definedName name="Mes_Txt2" localSheetId="4">#REF!</definedName>
    <definedName name="Mes_Txt2">#REF!</definedName>
    <definedName name="mi" localSheetId="0" hidden="1">{#N/A,#N/A,FALSE,"Лист4"}</definedName>
    <definedName name="mi" localSheetId="3" hidden="1">{#N/A,#N/A,FALSE,"Лист4"}</definedName>
    <definedName name="mi" localSheetId="5" hidden="1">{#N/A,#N/A,FALSE,"Лист4"}</definedName>
    <definedName name="mi" localSheetId="4" hidden="1">{#N/A,#N/A,FALSE,"Лист4"}</definedName>
    <definedName name="mi" hidden="1">{#N/A,#N/A,FALSE,"Лист4"}</definedName>
    <definedName name="MTS">[5]Пер!$N$33</definedName>
    <definedName name="MTS_Txt" localSheetId="0">#REF!</definedName>
    <definedName name="MTS_Txt" localSheetId="1">#REF!</definedName>
    <definedName name="MTS_Txt" localSheetId="3">#REF!</definedName>
    <definedName name="MTS_Txt" localSheetId="5">#REF!</definedName>
    <definedName name="MTS_Txt" localSheetId="4">#REF!</definedName>
    <definedName name="MTS_Txt">#REF!</definedName>
    <definedName name="N">[2]Пер!$N$33</definedName>
    <definedName name="NAVDON" localSheetId="0">#REF!</definedName>
    <definedName name="NAVDON" localSheetId="1">#REF!</definedName>
    <definedName name="NAVDON" localSheetId="3">#REF!</definedName>
    <definedName name="NAVDON" localSheetId="5">#REF!</definedName>
    <definedName name="NAVDON" localSheetId="4">#REF!</definedName>
    <definedName name="NAVDON">#REF!</definedName>
    <definedName name="NDO" localSheetId="0">#REF!</definedName>
    <definedName name="NDO" localSheetId="1">#REF!</definedName>
    <definedName name="NDO" localSheetId="3">#REF!</definedName>
    <definedName name="NDO" localSheetId="5">#REF!</definedName>
    <definedName name="NDO" localSheetId="4">#REF!</definedName>
    <definedName name="NDO">#REF!</definedName>
    <definedName name="ne" localSheetId="0" hidden="1">{#N/A,#N/A,FALSE,"Лист4"}</definedName>
    <definedName name="ne" localSheetId="3" hidden="1">{#N/A,#N/A,FALSE,"Лист4"}</definedName>
    <definedName name="ne" localSheetId="5" hidden="1">{#N/A,#N/A,FALSE,"Лист4"}</definedName>
    <definedName name="ne" localSheetId="4" hidden="1">{#N/A,#N/A,FALSE,"Лист4"}</definedName>
    <definedName name="ne" hidden="1">{#N/A,#N/A,FALSE,"Лист4"}</definedName>
    <definedName name="ni" localSheetId="0" hidden="1">{#N/A,#N/A,FALSE,"Лист4"}</definedName>
    <definedName name="ni" localSheetId="3" hidden="1">{#N/A,#N/A,FALSE,"Лист4"}</definedName>
    <definedName name="ni" localSheetId="5" hidden="1">{#N/A,#N/A,FALSE,"Лист4"}</definedName>
    <definedName name="ni" localSheetId="4" hidden="1">{#N/A,#N/A,FALSE,"Лист4"}</definedName>
    <definedName name="ni" hidden="1">{#N/A,#N/A,FALSE,"Лист4"}</definedName>
    <definedName name="NK" localSheetId="0">#REF!</definedName>
    <definedName name="NK" localSheetId="1">#REF!</definedName>
    <definedName name="NK" localSheetId="3">#REF!</definedName>
    <definedName name="NK" localSheetId="5">#REF!</definedName>
    <definedName name="NK" localSheetId="4">#REF!</definedName>
    <definedName name="NK">#REF!</definedName>
    <definedName name="NKS" localSheetId="0">#REF!</definedName>
    <definedName name="NKS" localSheetId="1">#REF!</definedName>
    <definedName name="NKS" localSheetId="3">#REF!</definedName>
    <definedName name="NKS" localSheetId="5">#REF!</definedName>
    <definedName name="NKS" localSheetId="4">#REF!</definedName>
    <definedName name="NKS">#REF!</definedName>
    <definedName name="nm" localSheetId="0" hidden="1">{#N/A,#N/A,FALSE,"Лист4"}</definedName>
    <definedName name="nm" localSheetId="3" hidden="1">{#N/A,#N/A,FALSE,"Лист4"}</definedName>
    <definedName name="nm" localSheetId="5" hidden="1">{#N/A,#N/A,FALSE,"Лист4"}</definedName>
    <definedName name="nm" localSheetId="4" hidden="1">{#N/A,#N/A,FALSE,"Лист4"}</definedName>
    <definedName name="nm" hidden="1">{#N/A,#N/A,FALSE,"Лист4"}</definedName>
    <definedName name="nmmmmmmmmmmmm" localSheetId="0" hidden="1">{#N/A,#N/A,FALSE,"Лист4"}</definedName>
    <definedName name="nmmmmmmmmmmmm" localSheetId="3" hidden="1">{#N/A,#N/A,FALSE,"Лист4"}</definedName>
    <definedName name="nmmmmmmmmmmmm" localSheetId="5" hidden="1">{#N/A,#N/A,FALSE,"Лист4"}</definedName>
    <definedName name="nmmmmmmmmmmmm" localSheetId="4" hidden="1">{#N/A,#N/A,FALSE,"Лист4"}</definedName>
    <definedName name="nmmmmmmmmmmmm" hidden="1">{#N/A,#N/A,FALSE,"Лист4"}</definedName>
    <definedName name="nmnm" localSheetId="0" hidden="1">{#N/A,#N/A,FALSE,"Лист4"}</definedName>
    <definedName name="nmnm" localSheetId="3" hidden="1">{#N/A,#N/A,FALSE,"Лист4"}</definedName>
    <definedName name="nmnm" localSheetId="5" hidden="1">{#N/A,#N/A,FALSE,"Лист4"}</definedName>
    <definedName name="nmnm" localSheetId="4" hidden="1">{#N/A,#N/A,FALSE,"Лист4"}</definedName>
    <definedName name="nmnm" hidden="1">{#N/A,#N/A,FALSE,"Лист4"}</definedName>
    <definedName name="nnnn" localSheetId="0" hidden="1">{#N/A,#N/A,FALSE,"Лист4"}</definedName>
    <definedName name="nnnn" localSheetId="3" hidden="1">{#N/A,#N/A,FALSE,"Лист4"}</definedName>
    <definedName name="nnnn" localSheetId="5" hidden="1">{#N/A,#N/A,FALSE,"Лист4"}</definedName>
    <definedName name="nnnn" localSheetId="4" hidden="1">{#N/A,#N/A,FALSE,"Лист4"}</definedName>
    <definedName name="nnnn" hidden="1">{#N/A,#N/A,FALSE,"Лист4"}</definedName>
    <definedName name="nnnnn" localSheetId="0" hidden="1">{#N/A,#N/A,FALSE,"Лист4"}</definedName>
    <definedName name="nnnnn" localSheetId="3" hidden="1">{#N/A,#N/A,FALSE,"Лист4"}</definedName>
    <definedName name="nnnnn" localSheetId="5" hidden="1">{#N/A,#N/A,FALSE,"Лист4"}</definedName>
    <definedName name="nnnnn" localSheetId="4" hidden="1">{#N/A,#N/A,FALSE,"Лист4"}</definedName>
    <definedName name="nnnnn" hidden="1">{#N/A,#N/A,FALSE,"Лист4"}</definedName>
    <definedName name="nnnnnn" localSheetId="0" hidden="1">{#N/A,#N/A,FALSE,"Лист4"}</definedName>
    <definedName name="nnnnnn" localSheetId="3" hidden="1">{#N/A,#N/A,FALSE,"Лист4"}</definedName>
    <definedName name="nnnnnn" localSheetId="5" hidden="1">{#N/A,#N/A,FALSE,"Лист4"}</definedName>
    <definedName name="nnnnnn" localSheetId="4" hidden="1">{#N/A,#N/A,FALSE,"Лист4"}</definedName>
    <definedName name="nnnnnn" hidden="1">{#N/A,#N/A,FALSE,"Лист4"}</definedName>
    <definedName name="nnnnnnn" localSheetId="0" hidden="1">{#N/A,#N/A,FALSE,"Лист4"}</definedName>
    <definedName name="nnnnnnn" localSheetId="3" hidden="1">{#N/A,#N/A,FALSE,"Лист4"}</definedName>
    <definedName name="nnnnnnn" localSheetId="5" hidden="1">{#N/A,#N/A,FALSE,"Лист4"}</definedName>
    <definedName name="nnnnnnn" localSheetId="4" hidden="1">{#N/A,#N/A,FALSE,"Лист4"}</definedName>
    <definedName name="nnnnnnn" hidden="1">{#N/A,#N/A,FALSE,"Лист4"}</definedName>
    <definedName name="nnnnnnnnnnnn" localSheetId="0" hidden="1">{#N/A,#N/A,FALSE,"Лист4"}</definedName>
    <definedName name="nnnnnnnnnnnn" localSheetId="3" hidden="1">{#N/A,#N/A,FALSE,"Лист4"}</definedName>
    <definedName name="nnnnnnnnnnnn" localSheetId="5" hidden="1">{#N/A,#N/A,FALSE,"Лист4"}</definedName>
    <definedName name="nnnnnnnnnnnn" localSheetId="4" hidden="1">{#N/A,#N/A,FALSE,"Лист4"}</definedName>
    <definedName name="nnnnnnnnnnnn" hidden="1">{#N/A,#N/A,FALSE,"Лист4"}</definedName>
    <definedName name="nnnnnnnnnnnnnnnnnnnnnnn" localSheetId="0" hidden="1">{#N/A,#N/A,FALSE,"Лист4"}</definedName>
    <definedName name="nnnnnnnnnnnnnnnnnnnnnnn" localSheetId="3" hidden="1">{#N/A,#N/A,FALSE,"Лист4"}</definedName>
    <definedName name="nnnnnnnnnnnnnnnnnnnnnnn" localSheetId="5" hidden="1">{#N/A,#N/A,FALSE,"Лист4"}</definedName>
    <definedName name="nnnnnnnnnnnnnnnnnnnnnnn" localSheetId="4" hidden="1">{#N/A,#N/A,FALSE,"Лист4"}</definedName>
    <definedName name="nnnnnnnnnnnnnnnnnnnnnnn" hidden="1">{#N/A,#N/A,FALSE,"Лист4"}</definedName>
    <definedName name="nnnnnnnnnnnnnnnnnnnnnnnnnnn" localSheetId="0" hidden="1">{#N/A,#N/A,FALSE,"Лист4"}</definedName>
    <definedName name="nnnnnnnnnnnnnnnnnnnnnnnnnnn" localSheetId="3" hidden="1">{#N/A,#N/A,FALSE,"Лист4"}</definedName>
    <definedName name="nnnnnnnnnnnnnnnnnnnnnnnnnnn" localSheetId="5" hidden="1">{#N/A,#N/A,FALSE,"Лист4"}</definedName>
    <definedName name="nnnnnnnnnnnnnnnnnnnnnnnnnnn" localSheetId="4" hidden="1">{#N/A,#N/A,FALSE,"Лист4"}</definedName>
    <definedName name="nnnnnnnnnnnnnnnnnnnnnnnnnnn" hidden="1">{#N/A,#N/A,FALSE,"Лист4"}</definedName>
    <definedName name="nnnnnnnnnnnnnnnnnnnnnnnnnnnnnn" localSheetId="0" hidden="1">{#N/A,#N/A,FALSE,"Лист4"}</definedName>
    <definedName name="nnnnnnnnnnnnnnnnnnnnnnnnnnnnnn" localSheetId="3" hidden="1">{#N/A,#N/A,FALSE,"Лист4"}</definedName>
    <definedName name="nnnnnnnnnnnnnnnnnnnnnnnnnnnnnn" localSheetId="5" hidden="1">{#N/A,#N/A,FALSE,"Лист4"}</definedName>
    <definedName name="nnnnnnnnnnnnnnnnnnnnnnnnnnnnnn" localSheetId="4" hidden="1">{#N/A,#N/A,FALSE,"Лист4"}</definedName>
    <definedName name="nnnnnnnnnnnnnnnnnnnnnnnnnnnnnn" hidden="1">{#N/A,#N/A,FALSE,"Лист4"}</definedName>
    <definedName name="nnnnnnnnnnnnnnnnnnnnnnnnnnnnnnnnnnn" localSheetId="0" hidden="1">{#N/A,#N/A,FALSE,"Лист4"}</definedName>
    <definedName name="nnnnnnnnnnnnnnnnnnnnnnnnnnnnnnnnnnn" localSheetId="3" hidden="1">{#N/A,#N/A,FALSE,"Лист4"}</definedName>
    <definedName name="nnnnnnnnnnnnnnnnnnnnnnnnnnnnnnnnnnn" localSheetId="5" hidden="1">{#N/A,#N/A,FALSE,"Лист4"}</definedName>
    <definedName name="nnnnnnnnnnnnnnnnnnnnnnnnnnnnnnnnnnn" localSheetId="4" hidden="1">{#N/A,#N/A,FALSE,"Лист4"}</definedName>
    <definedName name="nnnnnnnnnnnnnnnnnnnnnnnnnnnnnnnnnnn" hidden="1">{#N/A,#N/A,FALSE,"Лист4"}</definedName>
    <definedName name="nnnnnnnnnnnnnnnnnnnnnnnnnnnnnnnnnnnnnn" localSheetId="0" hidden="1">{#N/A,#N/A,FALSE,"Лист4"}</definedName>
    <definedName name="nnnnnnnnnnnnnnnnnnnnnnnnnnnnnnnnnnnnnn" localSheetId="3" hidden="1">{#N/A,#N/A,FALSE,"Лист4"}</definedName>
    <definedName name="nnnnnnnnnnnnnnnnnnnnnnnnnnnnnnnnnnnnnn" localSheetId="5" hidden="1">{#N/A,#N/A,FALSE,"Лист4"}</definedName>
    <definedName name="nnnnnnnnnnnnnnnnnnnnnnnnnnnnnnnnnnnnnn" localSheetId="4" hidden="1">{#N/A,#N/A,FALSE,"Лист4"}</definedName>
    <definedName name="nnnnnnnnnnnnnnnnnnnnnnnnnnnnnnnnnnnnnn" hidden="1">{#N/A,#N/A,FALSE,"Лист4"}</definedName>
    <definedName name="NST" localSheetId="0">#REF!</definedName>
    <definedName name="NST" localSheetId="1">#REF!</definedName>
    <definedName name="NST" localSheetId="3">#REF!</definedName>
    <definedName name="NST" localSheetId="5">#REF!</definedName>
    <definedName name="NST" localSheetId="4">#REF!</definedName>
    <definedName name="NST">#REF!</definedName>
    <definedName name="NSTS" localSheetId="0">#REF!</definedName>
    <definedName name="NSTS" localSheetId="1">#REF!</definedName>
    <definedName name="NSTS" localSheetId="3">#REF!</definedName>
    <definedName name="NSTS" localSheetId="5">#REF!</definedName>
    <definedName name="NSTS" localSheetId="4">#REF!</definedName>
    <definedName name="NSTS">#REF!</definedName>
    <definedName name="oa" localSheetId="0" hidden="1">{#N/A,#N/A,FALSE,"Лист4"}</definedName>
    <definedName name="oa" localSheetId="3" hidden="1">{#N/A,#N/A,FALSE,"Лист4"}</definedName>
    <definedName name="oa" localSheetId="5" hidden="1">{#N/A,#N/A,FALSE,"Лист4"}</definedName>
    <definedName name="oa" localSheetId="4" hidden="1">{#N/A,#N/A,FALSE,"Лист4"}</definedName>
    <definedName name="oa" hidden="1">{#N/A,#N/A,FALSE,"Лист4"}</definedName>
    <definedName name="Obl_Reg">[6]reg!$B$1:$N$541</definedName>
    <definedName name="oblastja" localSheetId="0">#REF!</definedName>
    <definedName name="oblastja" localSheetId="1">#REF!</definedName>
    <definedName name="oblastja" localSheetId="3">#REF!</definedName>
    <definedName name="oblastja" localSheetId="5">#REF!</definedName>
    <definedName name="oblastja" localSheetId="4">#REF!</definedName>
    <definedName name="oblastja">#REF!</definedName>
    <definedName name="oer" localSheetId="0" hidden="1">{#N/A,#N/A,FALSE,"Лист4"}</definedName>
    <definedName name="oer" localSheetId="3" hidden="1">{#N/A,#N/A,FALSE,"Лист4"}</definedName>
    <definedName name="oer" localSheetId="5" hidden="1">{#N/A,#N/A,FALSE,"Лист4"}</definedName>
    <definedName name="oer" localSheetId="4" hidden="1">{#N/A,#N/A,FALSE,"Лист4"}</definedName>
    <definedName name="oer" hidden="1">{#N/A,#N/A,FALSE,"Лист4"}</definedName>
    <definedName name="of" localSheetId="0" hidden="1">{#N/A,#N/A,FALSE,"Лист4"}</definedName>
    <definedName name="of" localSheetId="3" hidden="1">{#N/A,#N/A,FALSE,"Лист4"}</definedName>
    <definedName name="of" localSheetId="5" hidden="1">{#N/A,#N/A,FALSE,"Лист4"}</definedName>
    <definedName name="of" localSheetId="4" hidden="1">{#N/A,#N/A,FALSE,"Лист4"}</definedName>
    <definedName name="of" hidden="1">{#N/A,#N/A,FALSE,"Лист4"}</definedName>
    <definedName name="ooooooo" localSheetId="0" hidden="1">{#N/A,#N/A,FALSE,"Лист4"}</definedName>
    <definedName name="ooooooo" localSheetId="3" hidden="1">{#N/A,#N/A,FALSE,"Лист4"}</definedName>
    <definedName name="ooooooo" localSheetId="5" hidden="1">{#N/A,#N/A,FALSE,"Лист4"}</definedName>
    <definedName name="ooooooo" localSheetId="4" hidden="1">{#N/A,#N/A,FALSE,"Лист4"}</definedName>
    <definedName name="ooooooo" hidden="1">{#N/A,#N/A,FALSE,"Лист4"}</definedName>
    <definedName name="ooooooooo" localSheetId="0" hidden="1">{#N/A,#N/A,FALSE,"Лист4"}</definedName>
    <definedName name="ooooooooo" localSheetId="3" hidden="1">{#N/A,#N/A,FALSE,"Лист4"}</definedName>
    <definedName name="ooooooooo" localSheetId="5" hidden="1">{#N/A,#N/A,FALSE,"Лист4"}</definedName>
    <definedName name="ooooooooo" localSheetId="4" hidden="1">{#N/A,#N/A,FALSE,"Лист4"}</definedName>
    <definedName name="ooooooooo" hidden="1">{#N/A,#N/A,FALSE,"Лист4"}</definedName>
    <definedName name="ooooooooooo" localSheetId="0" hidden="1">{#N/A,#N/A,FALSE,"Лист4"}</definedName>
    <definedName name="ooooooooooo" localSheetId="3" hidden="1">{#N/A,#N/A,FALSE,"Лист4"}</definedName>
    <definedName name="ooooooooooo" localSheetId="5" hidden="1">{#N/A,#N/A,FALSE,"Лист4"}</definedName>
    <definedName name="ooooooooooo" localSheetId="4" hidden="1">{#N/A,#N/A,FALSE,"Лист4"}</definedName>
    <definedName name="ooooooooooo" hidden="1">{#N/A,#N/A,FALSE,"Лист4"}</definedName>
    <definedName name="oooooooooooooo" localSheetId="0" hidden="1">{#N/A,#N/A,FALSE,"Лист4"}</definedName>
    <definedName name="oooooooooooooo" localSheetId="3" hidden="1">{#N/A,#N/A,FALSE,"Лист4"}</definedName>
    <definedName name="oooooooooooooo" localSheetId="5" hidden="1">{#N/A,#N/A,FALSE,"Лист4"}</definedName>
    <definedName name="oooooooooooooo" localSheetId="4" hidden="1">{#N/A,#N/A,FALSE,"Лист4"}</definedName>
    <definedName name="oooooooooooooo" hidden="1">{#N/A,#N/A,FALSE,"Лист4"}</definedName>
    <definedName name="oooooooooooooooooooo" localSheetId="0" hidden="1">{#N/A,#N/A,FALSE,"Лист4"}</definedName>
    <definedName name="oooooooooooooooooooo" localSheetId="3" hidden="1">{#N/A,#N/A,FALSE,"Лист4"}</definedName>
    <definedName name="oooooooooooooooooooo" localSheetId="5" hidden="1">{#N/A,#N/A,FALSE,"Лист4"}</definedName>
    <definedName name="oooooooooooooooooooo" localSheetId="4" hidden="1">{#N/A,#N/A,FALSE,"Лист4"}</definedName>
    <definedName name="oooooooooooooooooooo" hidden="1">{#N/A,#N/A,FALSE,"Лист4"}</definedName>
    <definedName name="oooooooooooooooooooooooooooo" localSheetId="0" hidden="1">{#N/A,#N/A,FALSE,"Лист4"}</definedName>
    <definedName name="oooooooooooooooooooooooooooo" localSheetId="3" hidden="1">{#N/A,#N/A,FALSE,"Лист4"}</definedName>
    <definedName name="oooooooooooooooooooooooooooo" localSheetId="5" hidden="1">{#N/A,#N/A,FALSE,"Лист4"}</definedName>
    <definedName name="oooooooooooooooooooooooooooo" localSheetId="4" hidden="1">{#N/A,#N/A,FALSE,"Лист4"}</definedName>
    <definedName name="oooooooooooooooooooooooooooo" hidden="1">{#N/A,#N/A,FALSE,"Лист4"}</definedName>
    <definedName name="ooooooooooooooooooooooooooooooooo" localSheetId="0" hidden="1">{#N/A,#N/A,FALSE,"Лист4"}</definedName>
    <definedName name="ooooooooooooooooooooooooooooooooo" localSheetId="3" hidden="1">{#N/A,#N/A,FALSE,"Лист4"}</definedName>
    <definedName name="ooooooooooooooooooooooooooooooooo" localSheetId="5" hidden="1">{#N/A,#N/A,FALSE,"Лист4"}</definedName>
    <definedName name="ooooooooooooooooooooooooooooooooo" localSheetId="4" hidden="1">{#N/A,#N/A,FALSE,"Лист4"}</definedName>
    <definedName name="ooooooooooooooooooooooooooooooooo" hidden="1">{#N/A,#N/A,FALSE,"Лист4"}</definedName>
    <definedName name="op" localSheetId="0" hidden="1">{#N/A,#N/A,FALSE,"Лист4"}</definedName>
    <definedName name="op" localSheetId="3" hidden="1">{#N/A,#N/A,FALSE,"Лист4"}</definedName>
    <definedName name="op" localSheetId="5" hidden="1">{#N/A,#N/A,FALSE,"Лист4"}</definedName>
    <definedName name="op" localSheetId="4" hidden="1">{#N/A,#N/A,FALSE,"Лист4"}</definedName>
    <definedName name="op" hidden="1">{#N/A,#N/A,FALSE,"Лист4"}</definedName>
    <definedName name="or" localSheetId="0" hidden="1">{#N/A,#N/A,FALSE,"Лист4"}</definedName>
    <definedName name="or" localSheetId="3" hidden="1">{#N/A,#N/A,FALSE,"Лист4"}</definedName>
    <definedName name="or" localSheetId="5" hidden="1">{#N/A,#N/A,FALSE,"Лист4"}</definedName>
    <definedName name="or" localSheetId="4" hidden="1">{#N/A,#N/A,FALSE,"Лист4"}</definedName>
    <definedName name="or" hidden="1">{#N/A,#N/A,FALSE,"Лист4"}</definedName>
    <definedName name="p" localSheetId="0" hidden="1">{#N/A,#N/A,FALSE,"Лист4"}</definedName>
    <definedName name="p" localSheetId="3" hidden="1">{#N/A,#N/A,FALSE,"Лист4"}</definedName>
    <definedName name="p" localSheetId="5" hidden="1">{#N/A,#N/A,FALSE,"Лист4"}</definedName>
    <definedName name="p" localSheetId="4" hidden="1">{#N/A,#N/A,FALSE,"Лист4"}</definedName>
    <definedName name="p" hidden="1">{#N/A,#N/A,FALSE,"Лист4"}</definedName>
    <definedName name="pg" localSheetId="0" hidden="1">{#N/A,#N/A,FALSE,"Лист4"}</definedName>
    <definedName name="pg" localSheetId="3" hidden="1">{#N/A,#N/A,FALSE,"Лист4"}</definedName>
    <definedName name="pg" localSheetId="5" hidden="1">{#N/A,#N/A,FALSE,"Лист4"}</definedName>
    <definedName name="pg" localSheetId="4" hidden="1">{#N/A,#N/A,FALSE,"Лист4"}</definedName>
    <definedName name="pg" hidden="1">{#N/A,#N/A,FALSE,"Лист4"}</definedName>
    <definedName name="plat123_Запрос" localSheetId="0">#REF!</definedName>
    <definedName name="plat123_Запрос" localSheetId="1">#REF!</definedName>
    <definedName name="plat123_Запрос" localSheetId="3">#REF!</definedName>
    <definedName name="plat123_Запрос" localSheetId="5">#REF!</definedName>
    <definedName name="plat123_Запрос" localSheetId="4">#REF!</definedName>
    <definedName name="plat123_Запрос">#REF!</definedName>
    <definedName name="platniki" localSheetId="0">#REF!</definedName>
    <definedName name="platniki" localSheetId="1">#REF!</definedName>
    <definedName name="platniki" localSheetId="3">#REF!</definedName>
    <definedName name="platniki" localSheetId="5">#REF!</definedName>
    <definedName name="platniki" localSheetId="4">#REF!</definedName>
    <definedName name="platniki">#REF!</definedName>
    <definedName name="pppp" localSheetId="0" hidden="1">{#N/A,#N/A,FALSE,"Лист4"}</definedName>
    <definedName name="pppp" localSheetId="3" hidden="1">{#N/A,#N/A,FALSE,"Лист4"}</definedName>
    <definedName name="pppp" localSheetId="5" hidden="1">{#N/A,#N/A,FALSE,"Лист4"}</definedName>
    <definedName name="pppp" localSheetId="4" hidden="1">{#N/A,#N/A,FALSE,"Лист4"}</definedName>
    <definedName name="pppp" hidden="1">{#N/A,#N/A,FALSE,"Лист4"}</definedName>
    <definedName name="ppppppppp" localSheetId="0" hidden="1">{#N/A,#N/A,FALSE,"Лист4"}</definedName>
    <definedName name="ppppppppp" localSheetId="3" hidden="1">{#N/A,#N/A,FALSE,"Лист4"}</definedName>
    <definedName name="ppppppppp" localSheetId="5" hidden="1">{#N/A,#N/A,FALSE,"Лист4"}</definedName>
    <definedName name="ppppppppp" localSheetId="4" hidden="1">{#N/A,#N/A,FALSE,"Лист4"}</definedName>
    <definedName name="ppppppppp" hidden="1">{#N/A,#N/A,FALSE,"Лист4"}</definedName>
    <definedName name="pppppppppp" localSheetId="0" hidden="1">{#N/A,#N/A,FALSE,"Лист4"}</definedName>
    <definedName name="pppppppppp" localSheetId="3" hidden="1">{#N/A,#N/A,FALSE,"Лист4"}</definedName>
    <definedName name="pppppppppp" localSheetId="5" hidden="1">{#N/A,#N/A,FALSE,"Лист4"}</definedName>
    <definedName name="pppppppppp" localSheetId="4" hidden="1">{#N/A,#N/A,FALSE,"Лист4"}</definedName>
    <definedName name="pppppppppp" hidden="1">{#N/A,#N/A,FALSE,"Лист4"}</definedName>
    <definedName name="pppppppppppp" localSheetId="0" hidden="1">{#N/A,#N/A,FALSE,"Лист4"}</definedName>
    <definedName name="pppppppppppp" localSheetId="3" hidden="1">{#N/A,#N/A,FALSE,"Лист4"}</definedName>
    <definedName name="pppppppppppp" localSheetId="5" hidden="1">{#N/A,#N/A,FALSE,"Лист4"}</definedName>
    <definedName name="pppppppppppp" localSheetId="4" hidden="1">{#N/A,#N/A,FALSE,"Лист4"}</definedName>
    <definedName name="pppppppppppp" hidden="1">{#N/A,#N/A,FALSE,"Лист4"}</definedName>
    <definedName name="ppppppppppppp" localSheetId="0" hidden="1">{#N/A,#N/A,FALSE,"Лист4"}</definedName>
    <definedName name="ppppppppppppp" localSheetId="3" hidden="1">{#N/A,#N/A,FALSE,"Лист4"}</definedName>
    <definedName name="ppppppppppppp" localSheetId="5" hidden="1">{#N/A,#N/A,FALSE,"Лист4"}</definedName>
    <definedName name="ppppppppppppp" localSheetId="4" hidden="1">{#N/A,#N/A,FALSE,"Лист4"}</definedName>
    <definedName name="ppppppppppppp" hidden="1">{#N/A,#N/A,FALSE,"Лист4"}</definedName>
    <definedName name="ppppppppppppppp" localSheetId="0" hidden="1">{#N/A,#N/A,FALSE,"Лист4"}</definedName>
    <definedName name="ppppppppppppppp" localSheetId="3" hidden="1">{#N/A,#N/A,FALSE,"Лист4"}</definedName>
    <definedName name="ppppppppppppppp" localSheetId="5" hidden="1">{#N/A,#N/A,FALSE,"Лист4"}</definedName>
    <definedName name="ppppppppppppppp" localSheetId="4" hidden="1">{#N/A,#N/A,FALSE,"Лист4"}</definedName>
    <definedName name="ppppppppppppppp" hidden="1">{#N/A,#N/A,FALSE,"Лист4"}</definedName>
    <definedName name="pppppppppppppppp" localSheetId="0" hidden="1">{#N/A,#N/A,FALSE,"Лист4"}</definedName>
    <definedName name="pppppppppppppppp" localSheetId="3" hidden="1">{#N/A,#N/A,FALSE,"Лист4"}</definedName>
    <definedName name="pppppppppppppppp" localSheetId="5" hidden="1">{#N/A,#N/A,FALSE,"Лист4"}</definedName>
    <definedName name="pppppppppppppppp" localSheetId="4" hidden="1">{#N/A,#N/A,FALSE,"Лист4"}</definedName>
    <definedName name="pppppppppppppppp" hidden="1">{#N/A,#N/A,FALSE,"Лист4"}</definedName>
    <definedName name="pppppppppppppppppp" localSheetId="0" hidden="1">{#N/A,#N/A,FALSE,"Лист4"}</definedName>
    <definedName name="pppppppppppppppppp" localSheetId="3" hidden="1">{#N/A,#N/A,FALSE,"Лист4"}</definedName>
    <definedName name="pppppppppppppppppp" localSheetId="5" hidden="1">{#N/A,#N/A,FALSE,"Лист4"}</definedName>
    <definedName name="pppppppppppppppppp" localSheetId="4" hidden="1">{#N/A,#N/A,FALSE,"Лист4"}</definedName>
    <definedName name="pppppppppppppppppp" hidden="1">{#N/A,#N/A,FALSE,"Лист4"}</definedName>
    <definedName name="ppppppppppppppppppp" localSheetId="0" hidden="1">{#N/A,#N/A,FALSE,"Лист4"}</definedName>
    <definedName name="ppppppppppppppppppp" localSheetId="3" hidden="1">{#N/A,#N/A,FALSE,"Лист4"}</definedName>
    <definedName name="ppppppppppppppppppp" localSheetId="5" hidden="1">{#N/A,#N/A,FALSE,"Лист4"}</definedName>
    <definedName name="ppppppppppppppppppp" localSheetId="4" hidden="1">{#N/A,#N/A,FALSE,"Лист4"}</definedName>
    <definedName name="ppppppppppppppppppp" hidden="1">{#N/A,#N/A,FALSE,"Лист4"}</definedName>
    <definedName name="pppppppppppppppppppppppp" localSheetId="0" hidden="1">{#N/A,#N/A,FALSE,"Лист4"}</definedName>
    <definedName name="pppppppppppppppppppppppp" localSheetId="3" hidden="1">{#N/A,#N/A,FALSE,"Лист4"}</definedName>
    <definedName name="pppppppppppppppppppppppp" localSheetId="5" hidden="1">{#N/A,#N/A,FALSE,"Лист4"}</definedName>
    <definedName name="pppppppppppppppppppppppp" localSheetId="4" hidden="1">{#N/A,#N/A,FALSE,"Лист4"}</definedName>
    <definedName name="pppppppppppppppppppppppp" hidden="1">{#N/A,#N/A,FALSE,"Лист4"}</definedName>
    <definedName name="ppppppppppppppppppppppppp" localSheetId="0" hidden="1">{#N/A,#N/A,FALSE,"Лист4"}</definedName>
    <definedName name="ppppppppppppppppppppppppp" localSheetId="3" hidden="1">{#N/A,#N/A,FALSE,"Лист4"}</definedName>
    <definedName name="ppppppppppppppppppppppppp" localSheetId="5" hidden="1">{#N/A,#N/A,FALSE,"Лист4"}</definedName>
    <definedName name="ppppppppppppppppppppppppp" localSheetId="4" hidden="1">{#N/A,#N/A,FALSE,"Лист4"}</definedName>
    <definedName name="ppppppppppppppppppppppppp" hidden="1">{#N/A,#N/A,FALSE,"Лист4"}</definedName>
    <definedName name="pppppppppppppppppppppppppp" localSheetId="0" hidden="1">{#N/A,#N/A,FALSE,"Лист4"}</definedName>
    <definedName name="pppppppppppppppppppppppppp" localSheetId="3" hidden="1">{#N/A,#N/A,FALSE,"Лист4"}</definedName>
    <definedName name="pppppppppppppppppppppppppp" localSheetId="5" hidden="1">{#N/A,#N/A,FALSE,"Лист4"}</definedName>
    <definedName name="pppppppppppppppppppppppppp" localSheetId="4" hidden="1">{#N/A,#N/A,FALSE,"Лист4"}</definedName>
    <definedName name="pppppppppppppppppppppppppp" hidden="1">{#N/A,#N/A,FALSE,"Лист4"}</definedName>
    <definedName name="ppppppppppppppppppppppppppp" localSheetId="0" hidden="1">{#N/A,#N/A,FALSE,"Лист4"}</definedName>
    <definedName name="ppppppppppppppppppppppppppp" localSheetId="3" hidden="1">{#N/A,#N/A,FALSE,"Лист4"}</definedName>
    <definedName name="ppppppppppppppppppppppppppp" localSheetId="5" hidden="1">{#N/A,#N/A,FALSE,"Лист4"}</definedName>
    <definedName name="ppppppppppppppppppppppppppp" localSheetId="4" hidden="1">{#N/A,#N/A,FALSE,"Лист4"}</definedName>
    <definedName name="ppppppppppppppppppppppppppp" hidden="1">{#N/A,#N/A,FALSE,"Лист4"}</definedName>
    <definedName name="pq" localSheetId="0" hidden="1">{#N/A,#N/A,FALSE,"Лист4"}</definedName>
    <definedName name="pq" localSheetId="3" hidden="1">{#N/A,#N/A,FALSE,"Лист4"}</definedName>
    <definedName name="pq" localSheetId="5" hidden="1">{#N/A,#N/A,FALSE,"Лист4"}</definedName>
    <definedName name="pq" localSheetId="4" hidden="1">{#N/A,#N/A,FALSE,"Лист4"}</definedName>
    <definedName name="pq" hidden="1">{#N/A,#N/A,FALSE,"Лист4"}</definedName>
    <definedName name="q" localSheetId="0" hidden="1">{#N/A,#N/A,FALSE,"Лист4"}</definedName>
    <definedName name="q" localSheetId="3" hidden="1">{#N/A,#N/A,FALSE,"Лист4"}</definedName>
    <definedName name="q" localSheetId="5" hidden="1">{#N/A,#N/A,FALSE,"Лист4"}</definedName>
    <definedName name="q" localSheetId="4" hidden="1">{#N/A,#N/A,FALSE,"Лист4"}</definedName>
    <definedName name="q" hidden="1">{#N/A,#N/A,FALSE,"Лист4"}</definedName>
    <definedName name="qa" localSheetId="0" hidden="1">{#N/A,#N/A,FALSE,"Лист4"}</definedName>
    <definedName name="qa" localSheetId="3" hidden="1">{#N/A,#N/A,FALSE,"Лист4"}</definedName>
    <definedName name="qa" localSheetId="5" hidden="1">{#N/A,#N/A,FALSE,"Лист4"}</definedName>
    <definedName name="qa" localSheetId="4" hidden="1">{#N/A,#N/A,FALSE,"Лист4"}</definedName>
    <definedName name="qa" hidden="1">{#N/A,#N/A,FALSE,"Лист4"}</definedName>
    <definedName name="qaa" localSheetId="0" hidden="1">{#N/A,#N/A,FALSE,"Лист4"}</definedName>
    <definedName name="qaa" localSheetId="3" hidden="1">{#N/A,#N/A,FALSE,"Лист4"}</definedName>
    <definedName name="qaa" localSheetId="5" hidden="1">{#N/A,#N/A,FALSE,"Лист4"}</definedName>
    <definedName name="qaa" localSheetId="4" hidden="1">{#N/A,#N/A,FALSE,"Лист4"}</definedName>
    <definedName name="qaa" hidden="1">{#N/A,#N/A,FALSE,"Лист4"}</definedName>
    <definedName name="qaz" localSheetId="0" hidden="1">{#N/A,#N/A,FALSE,"Лист4"}</definedName>
    <definedName name="qaz" localSheetId="3" hidden="1">{#N/A,#N/A,FALSE,"Лист4"}</definedName>
    <definedName name="qaz" localSheetId="5" hidden="1">{#N/A,#N/A,FALSE,"Лист4"}</definedName>
    <definedName name="qaz" localSheetId="4" hidden="1">{#N/A,#N/A,FALSE,"Лист4"}</definedName>
    <definedName name="qaz" hidden="1">{#N/A,#N/A,FALSE,"Лист4"}</definedName>
    <definedName name="qe" localSheetId="0" hidden="1">{#N/A,#N/A,FALSE,"Лист4"}</definedName>
    <definedName name="qe" localSheetId="3" hidden="1">{#N/A,#N/A,FALSE,"Лист4"}</definedName>
    <definedName name="qe" localSheetId="5" hidden="1">{#N/A,#N/A,FALSE,"Лист4"}</definedName>
    <definedName name="qe" localSheetId="4" hidden="1">{#N/A,#N/A,FALSE,"Лист4"}</definedName>
    <definedName name="qe" hidden="1">{#N/A,#N/A,FALSE,"Лист4"}</definedName>
    <definedName name="qee" localSheetId="0" hidden="1">{#N/A,#N/A,FALSE,"Лист4"}</definedName>
    <definedName name="qee" localSheetId="3" hidden="1">{#N/A,#N/A,FALSE,"Лист4"}</definedName>
    <definedName name="qee" localSheetId="5" hidden="1">{#N/A,#N/A,FALSE,"Лист4"}</definedName>
    <definedName name="qee" localSheetId="4" hidden="1">{#N/A,#N/A,FALSE,"Лист4"}</definedName>
    <definedName name="qee" hidden="1">{#N/A,#N/A,FALSE,"Лист4"}</definedName>
    <definedName name="qi" localSheetId="0" hidden="1">{#N/A,#N/A,FALSE,"Лист4"}</definedName>
    <definedName name="qi" localSheetId="3" hidden="1">{#N/A,#N/A,FALSE,"Лист4"}</definedName>
    <definedName name="qi" localSheetId="5" hidden="1">{#N/A,#N/A,FALSE,"Лист4"}</definedName>
    <definedName name="qi" localSheetId="4" hidden="1">{#N/A,#N/A,FALSE,"Лист4"}</definedName>
    <definedName name="qi" hidden="1">{#N/A,#N/A,FALSE,"Лист4"}</definedName>
    <definedName name="ql" localSheetId="0" hidden="1">{#N/A,#N/A,FALSE,"Лист4"}</definedName>
    <definedName name="ql" localSheetId="3" hidden="1">{#N/A,#N/A,FALSE,"Лист4"}</definedName>
    <definedName name="ql" localSheetId="5" hidden="1">{#N/A,#N/A,FALSE,"Лист4"}</definedName>
    <definedName name="ql" localSheetId="4" hidden="1">{#N/A,#N/A,FALSE,"Лист4"}</definedName>
    <definedName name="ql" hidden="1">{#N/A,#N/A,FALSE,"Лист4"}</definedName>
    <definedName name="qmn" localSheetId="0" hidden="1">{#N/A,#N/A,FALSE,"Лист4"}</definedName>
    <definedName name="qmn" localSheetId="3" hidden="1">{#N/A,#N/A,FALSE,"Лист4"}</definedName>
    <definedName name="qmn" localSheetId="5" hidden="1">{#N/A,#N/A,FALSE,"Лист4"}</definedName>
    <definedName name="qmn" localSheetId="4" hidden="1">{#N/A,#N/A,FALSE,"Лист4"}</definedName>
    <definedName name="qmn" hidden="1">{#N/A,#N/A,FALSE,"Лист4"}</definedName>
    <definedName name="qo" localSheetId="0" hidden="1">{#N/A,#N/A,FALSE,"Лист4"}</definedName>
    <definedName name="qo" localSheetId="3" hidden="1">{#N/A,#N/A,FALSE,"Лист4"}</definedName>
    <definedName name="qo" localSheetId="5" hidden="1">{#N/A,#N/A,FALSE,"Лист4"}</definedName>
    <definedName name="qo" localSheetId="4" hidden="1">{#N/A,#N/A,FALSE,"Лист4"}</definedName>
    <definedName name="qo" hidden="1">{#N/A,#N/A,FALSE,"Лист4"}</definedName>
    <definedName name="qoi" localSheetId="0" hidden="1">{#N/A,#N/A,FALSE,"Лист4"}</definedName>
    <definedName name="qoi" localSheetId="3" hidden="1">{#N/A,#N/A,FALSE,"Лист4"}</definedName>
    <definedName name="qoi" localSheetId="5" hidden="1">{#N/A,#N/A,FALSE,"Лист4"}</definedName>
    <definedName name="qoi" localSheetId="4" hidden="1">{#N/A,#N/A,FALSE,"Лист4"}</definedName>
    <definedName name="qoi" hidden="1">{#N/A,#N/A,FALSE,"Лист4"}</definedName>
    <definedName name="qp" localSheetId="0" hidden="1">{#N/A,#N/A,FALSE,"Лист4"}</definedName>
    <definedName name="qp" localSheetId="3" hidden="1">{#N/A,#N/A,FALSE,"Лист4"}</definedName>
    <definedName name="qp" localSheetId="5" hidden="1">{#N/A,#N/A,FALSE,"Лист4"}</definedName>
    <definedName name="qp" localSheetId="4" hidden="1">{#N/A,#N/A,FALSE,"Лист4"}</definedName>
    <definedName name="qp" hidden="1">{#N/A,#N/A,FALSE,"Лист4"}</definedName>
    <definedName name="qpq" localSheetId="0" hidden="1">{#N/A,#N/A,FALSE,"Лист4"}</definedName>
    <definedName name="qpq" localSheetId="3" hidden="1">{#N/A,#N/A,FALSE,"Лист4"}</definedName>
    <definedName name="qpq" localSheetId="5" hidden="1">{#N/A,#N/A,FALSE,"Лист4"}</definedName>
    <definedName name="qpq" localSheetId="4" hidden="1">{#N/A,#N/A,FALSE,"Лист4"}</definedName>
    <definedName name="qpq" hidden="1">{#N/A,#N/A,FALSE,"Лист4"}</definedName>
    <definedName name="qpqpq" localSheetId="0" hidden="1">{#N/A,#N/A,FALSE,"Лист4"}</definedName>
    <definedName name="qpqpq" localSheetId="3" hidden="1">{#N/A,#N/A,FALSE,"Лист4"}</definedName>
    <definedName name="qpqpq" localSheetId="5" hidden="1">{#N/A,#N/A,FALSE,"Лист4"}</definedName>
    <definedName name="qpqpq" localSheetId="4" hidden="1">{#N/A,#N/A,FALSE,"Лист4"}</definedName>
    <definedName name="qpqpq" hidden="1">{#N/A,#N/A,FALSE,"Лист4"}</definedName>
    <definedName name="qq" localSheetId="0" hidden="1">{#N/A,#N/A,FALSE,"Лист4"}</definedName>
    <definedName name="qq" localSheetId="3" hidden="1">{#N/A,#N/A,FALSE,"Лист4"}</definedName>
    <definedName name="qq" localSheetId="5" hidden="1">{#N/A,#N/A,FALSE,"Лист4"}</definedName>
    <definedName name="qq" localSheetId="4" hidden="1">{#N/A,#N/A,FALSE,"Лист4"}</definedName>
    <definedName name="qq" hidden="1">{#N/A,#N/A,FALSE,"Лист4"}</definedName>
    <definedName name="qqq" localSheetId="0" hidden="1">{#N/A,#N/A,FALSE,"Лист4"}</definedName>
    <definedName name="qqq" localSheetId="3" hidden="1">{#N/A,#N/A,FALSE,"Лист4"}</definedName>
    <definedName name="qqq" localSheetId="5" hidden="1">{#N/A,#N/A,FALSE,"Лист4"}</definedName>
    <definedName name="qqq" localSheetId="4" hidden="1">{#N/A,#N/A,FALSE,"Лист4"}</definedName>
    <definedName name="qqq" hidden="1">{#N/A,#N/A,FALSE,"Лист4"}</definedName>
    <definedName name="qqqq" localSheetId="0">#REF!</definedName>
    <definedName name="qqqq" localSheetId="1">#REF!</definedName>
    <definedName name="qqqq" localSheetId="3">#REF!</definedName>
    <definedName name="qqqq" localSheetId="5">#REF!</definedName>
    <definedName name="qqqq" localSheetId="4">#REF!</definedName>
    <definedName name="qqqq">#REF!</definedName>
    <definedName name="qqqqq" localSheetId="0" hidden="1">{#N/A,#N/A,FALSE,"Лист4"}</definedName>
    <definedName name="qqqqq" localSheetId="3" hidden="1">{#N/A,#N/A,FALSE,"Лист4"}</definedName>
    <definedName name="qqqqq" localSheetId="5" hidden="1">{#N/A,#N/A,FALSE,"Лист4"}</definedName>
    <definedName name="qqqqq" localSheetId="4" hidden="1">{#N/A,#N/A,FALSE,"Лист4"}</definedName>
    <definedName name="qqqqq" hidden="1">{#N/A,#N/A,FALSE,"Лист4"}</definedName>
    <definedName name="qqqqqq" localSheetId="0" hidden="1">{#N/A,#N/A,FALSE,"Лист4"}</definedName>
    <definedName name="qqqqqq" localSheetId="3" hidden="1">{#N/A,#N/A,FALSE,"Лист4"}</definedName>
    <definedName name="qqqqqq" localSheetId="5" hidden="1">{#N/A,#N/A,FALSE,"Лист4"}</definedName>
    <definedName name="qqqqqq" localSheetId="4" hidden="1">{#N/A,#N/A,FALSE,"Лист4"}</definedName>
    <definedName name="qqqqqq" hidden="1">{#N/A,#N/A,FALSE,"Лист4"}</definedName>
    <definedName name="qqqqqqq" localSheetId="0" hidden="1">{#N/A,#N/A,FALSE,"Лист4"}</definedName>
    <definedName name="qqqqqqq" localSheetId="3" hidden="1">{#N/A,#N/A,FALSE,"Лист4"}</definedName>
    <definedName name="qqqqqqq" localSheetId="5" hidden="1">{#N/A,#N/A,FALSE,"Лист4"}</definedName>
    <definedName name="qqqqqqq" localSheetId="4" hidden="1">{#N/A,#N/A,FALSE,"Лист4"}</definedName>
    <definedName name="qqqqqqq" hidden="1">{#N/A,#N/A,FALSE,"Лист4"}</definedName>
    <definedName name="qqqqqqqq" localSheetId="0" hidden="1">{#N/A,#N/A,FALSE,"Лист4"}</definedName>
    <definedName name="qqqqqqqq" localSheetId="3" hidden="1">{#N/A,#N/A,FALSE,"Лист4"}</definedName>
    <definedName name="qqqqqqqq" localSheetId="5" hidden="1">{#N/A,#N/A,FALSE,"Лист4"}</definedName>
    <definedName name="qqqqqqqq" localSheetId="4" hidden="1">{#N/A,#N/A,FALSE,"Лист4"}</definedName>
    <definedName name="qqqqqqqq" hidden="1">{#N/A,#N/A,FALSE,"Лист4"}</definedName>
    <definedName name="qqqqqqqqqq" localSheetId="0" hidden="1">{#N/A,#N/A,FALSE,"Лист4"}</definedName>
    <definedName name="qqqqqqqqqq" localSheetId="3" hidden="1">{#N/A,#N/A,FALSE,"Лист4"}</definedName>
    <definedName name="qqqqqqqqqq" localSheetId="5" hidden="1">{#N/A,#N/A,FALSE,"Лист4"}</definedName>
    <definedName name="qqqqqqqqqq" localSheetId="4" hidden="1">{#N/A,#N/A,FALSE,"Лист4"}</definedName>
    <definedName name="qqqqqqqqqq" hidden="1">{#N/A,#N/A,FALSE,"Лист4"}</definedName>
    <definedName name="qqqqqqqqqqqqq" localSheetId="0" hidden="1">{#N/A,#N/A,FALSE,"Лист4"}</definedName>
    <definedName name="qqqqqqqqqqqqq" localSheetId="3" hidden="1">{#N/A,#N/A,FALSE,"Лист4"}</definedName>
    <definedName name="qqqqqqqqqqqqq" localSheetId="5" hidden="1">{#N/A,#N/A,FALSE,"Лист4"}</definedName>
    <definedName name="qqqqqqqqqqqqq" localSheetId="4" hidden="1">{#N/A,#N/A,FALSE,"Лист4"}</definedName>
    <definedName name="qqqqqqqqqqqqq" hidden="1">{#N/A,#N/A,FALSE,"Лист4"}</definedName>
    <definedName name="qqqqqqqqqqqqqq" localSheetId="0" hidden="1">{#N/A,#N/A,FALSE,"Лист4"}</definedName>
    <definedName name="qqqqqqqqqqqqqq" localSheetId="3" hidden="1">{#N/A,#N/A,FALSE,"Лист4"}</definedName>
    <definedName name="qqqqqqqqqqqqqq" localSheetId="5" hidden="1">{#N/A,#N/A,FALSE,"Лист4"}</definedName>
    <definedName name="qqqqqqqqqqqqqq" localSheetId="4" hidden="1">{#N/A,#N/A,FALSE,"Лист4"}</definedName>
    <definedName name="qqqqqqqqqqqqqq" hidden="1">{#N/A,#N/A,FALSE,"Лист4"}</definedName>
    <definedName name="qqqqqqqqqqqqqqqqq" localSheetId="0" hidden="1">{#N/A,#N/A,FALSE,"Лист4"}</definedName>
    <definedName name="qqqqqqqqqqqqqqqqq" localSheetId="3" hidden="1">{#N/A,#N/A,FALSE,"Лист4"}</definedName>
    <definedName name="qqqqqqqqqqqqqqqqq" localSheetId="5" hidden="1">{#N/A,#N/A,FALSE,"Лист4"}</definedName>
    <definedName name="qqqqqqqqqqqqqqqqq" localSheetId="4" hidden="1">{#N/A,#N/A,FALSE,"Лист4"}</definedName>
    <definedName name="qqqqqqqqqqqqqqqqq" hidden="1">{#N/A,#N/A,FALSE,"Лист4"}</definedName>
    <definedName name="qqqqqqqqqqqqqqqqqqq" localSheetId="0" hidden="1">{#N/A,#N/A,FALSE,"Лист4"}</definedName>
    <definedName name="qqqqqqqqqqqqqqqqqqq" localSheetId="3" hidden="1">{#N/A,#N/A,FALSE,"Лист4"}</definedName>
    <definedName name="qqqqqqqqqqqqqqqqqqq" localSheetId="5" hidden="1">{#N/A,#N/A,FALSE,"Лист4"}</definedName>
    <definedName name="qqqqqqqqqqqqqqqqqqq" localSheetId="4" hidden="1">{#N/A,#N/A,FALSE,"Лист4"}</definedName>
    <definedName name="qqqqqqqqqqqqqqqqqqq" hidden="1">{#N/A,#N/A,FALSE,"Лист4"}</definedName>
    <definedName name="qqqqqqqqqqqqqqqqqqqq" localSheetId="0" hidden="1">{#N/A,#N/A,FALSE,"Лист4"}</definedName>
    <definedName name="qqqqqqqqqqqqqqqqqqqq" localSheetId="3" hidden="1">{#N/A,#N/A,FALSE,"Лист4"}</definedName>
    <definedName name="qqqqqqqqqqqqqqqqqqqq" localSheetId="5" hidden="1">{#N/A,#N/A,FALSE,"Лист4"}</definedName>
    <definedName name="qqqqqqqqqqqqqqqqqqqq" localSheetId="4" hidden="1">{#N/A,#N/A,FALSE,"Лист4"}</definedName>
    <definedName name="qqqqqqqqqqqqqqqqqqqq" hidden="1">{#N/A,#N/A,FALSE,"Лист4"}</definedName>
    <definedName name="qqqqqqqqqqqqqqqqqqqqqq" localSheetId="0" hidden="1">{#N/A,#N/A,FALSE,"Лист4"}</definedName>
    <definedName name="qqqqqqqqqqqqqqqqqqqqqq" localSheetId="3" hidden="1">{#N/A,#N/A,FALSE,"Лист4"}</definedName>
    <definedName name="qqqqqqqqqqqqqqqqqqqqqq" localSheetId="5" hidden="1">{#N/A,#N/A,FALSE,"Лист4"}</definedName>
    <definedName name="qqqqqqqqqqqqqqqqqqqqqq" localSheetId="4" hidden="1">{#N/A,#N/A,FALSE,"Лист4"}</definedName>
    <definedName name="qqqqqqqqqqqqqqqqqqqqqq" hidden="1">{#N/A,#N/A,FALSE,"Лист4"}</definedName>
    <definedName name="qqqqqqqqqqqqqqqqqqqqqqqqq" localSheetId="0" hidden="1">{#N/A,#N/A,FALSE,"Лист4"}</definedName>
    <definedName name="qqqqqqqqqqqqqqqqqqqqqqqqq" localSheetId="3" hidden="1">{#N/A,#N/A,FALSE,"Лист4"}</definedName>
    <definedName name="qqqqqqqqqqqqqqqqqqqqqqqqq" localSheetId="5" hidden="1">{#N/A,#N/A,FALSE,"Лист4"}</definedName>
    <definedName name="qqqqqqqqqqqqqqqqqqqqqqqqq" localSheetId="4" hidden="1">{#N/A,#N/A,FALSE,"Лист4"}</definedName>
    <definedName name="qqqqqqqqqqqqqqqqqqqqqqqqq" hidden="1">{#N/A,#N/A,FALSE,"Лист4"}</definedName>
    <definedName name="qqqqqqqqqqqqqqqqqqqqqqqqqq" localSheetId="0" hidden="1">{#N/A,#N/A,FALSE,"Лист4"}</definedName>
    <definedName name="qqqqqqqqqqqqqqqqqqqqqqqqqq" localSheetId="3" hidden="1">{#N/A,#N/A,FALSE,"Лист4"}</definedName>
    <definedName name="qqqqqqqqqqqqqqqqqqqqqqqqqq" localSheetId="5" hidden="1">{#N/A,#N/A,FALSE,"Лист4"}</definedName>
    <definedName name="qqqqqqqqqqqqqqqqqqqqqqqqqq" localSheetId="4" hidden="1">{#N/A,#N/A,FALSE,"Лист4"}</definedName>
    <definedName name="qqqqqqqqqqqqqqqqqqqqqqqqqq" hidden="1">{#N/A,#N/A,FALSE,"Лист4"}</definedName>
    <definedName name="qqqqqqqqqqqqqqqqqqqqqqqqqqqqq" localSheetId="0" hidden="1">{#N/A,#N/A,FALSE,"Лист4"}</definedName>
    <definedName name="qqqqqqqqqqqqqqqqqqqqqqqqqqqqq" localSheetId="3" hidden="1">{#N/A,#N/A,FALSE,"Лист4"}</definedName>
    <definedName name="qqqqqqqqqqqqqqqqqqqqqqqqqqqqq" localSheetId="5" hidden="1">{#N/A,#N/A,FALSE,"Лист4"}</definedName>
    <definedName name="qqqqqqqqqqqqqqqqqqqqqqqqqqqqq" localSheetId="4" hidden="1">{#N/A,#N/A,FALSE,"Лист4"}</definedName>
    <definedName name="qqqqqqqqqqqqqqqqqqqqqqqqqqqqq" hidden="1">{#N/A,#N/A,FALSE,"Лист4"}</definedName>
    <definedName name="qqqqqqqqqqqqqqqqqqqqqqqqqqqqqq" localSheetId="0" hidden="1">{#N/A,#N/A,FALSE,"Лист4"}</definedName>
    <definedName name="qqqqqqqqqqqqqqqqqqqqqqqqqqqqqq" localSheetId="3" hidden="1">{#N/A,#N/A,FALSE,"Лист4"}</definedName>
    <definedName name="qqqqqqqqqqqqqqqqqqqqqqqqqqqqqq" localSheetId="5" hidden="1">{#N/A,#N/A,FALSE,"Лист4"}</definedName>
    <definedName name="qqqqqqqqqqqqqqqqqqqqqqqqqqqqqq" localSheetId="4" hidden="1">{#N/A,#N/A,FALSE,"Лист4"}</definedName>
    <definedName name="qqqqqqqqqqqqqqqqqqqqqqqqqqqqqq" hidden="1">{#N/A,#N/A,FALSE,"Лист4"}</definedName>
    <definedName name="qqqqqqqqqqqqqqqqqqqqqqqqqqqqqqqqqqqqqqqqqqq" localSheetId="0" hidden="1">{#N/A,#N/A,FALSE,"Лист4"}</definedName>
    <definedName name="qqqqqqqqqqqqqqqqqqqqqqqqqqqqqqqqqqqqqqqqqqq" localSheetId="3" hidden="1">{#N/A,#N/A,FALSE,"Лист4"}</definedName>
    <definedName name="qqqqqqqqqqqqqqqqqqqqqqqqqqqqqqqqqqqqqqqqqqq" localSheetId="5" hidden="1">{#N/A,#N/A,FALSE,"Лист4"}</definedName>
    <definedName name="qqqqqqqqqqqqqqqqqqqqqqqqqqqqqqqqqqqqqqqqqqq" localSheetId="4" hidden="1">{#N/A,#N/A,FALSE,"Лист4"}</definedName>
    <definedName name="qqqqqqqqqqqqqqqqqqqqqqqqqqqqqqqqqqqqqqqqqqq" hidden="1">{#N/A,#N/A,FALSE,"Лист4"}</definedName>
    <definedName name="qqqqqqqr">'[7]Вид Ганущ'!$D$15</definedName>
    <definedName name="qqqqwwww" localSheetId="0" hidden="1">{#N/A,#N/A,FALSE,"Лист4"}</definedName>
    <definedName name="qqqqwwww" localSheetId="3" hidden="1">{#N/A,#N/A,FALSE,"Лист4"}</definedName>
    <definedName name="qqqqwwww" localSheetId="5" hidden="1">{#N/A,#N/A,FALSE,"Лист4"}</definedName>
    <definedName name="qqqqwwww" localSheetId="4" hidden="1">{#N/A,#N/A,FALSE,"Лист4"}</definedName>
    <definedName name="qqqqwwww" hidden="1">{#N/A,#N/A,FALSE,"Лист4"}</definedName>
    <definedName name="qqqwww" localSheetId="0" hidden="1">{#N/A,#N/A,FALSE,"Лист4"}</definedName>
    <definedName name="qqqwww" localSheetId="3" hidden="1">{#N/A,#N/A,FALSE,"Лист4"}</definedName>
    <definedName name="qqqwww" localSheetId="5" hidden="1">{#N/A,#N/A,FALSE,"Лист4"}</definedName>
    <definedName name="qqqwww" localSheetId="4" hidden="1">{#N/A,#N/A,FALSE,"Лист4"}</definedName>
    <definedName name="qqqwww" hidden="1">{#N/A,#N/A,FALSE,"Лист4"}</definedName>
    <definedName name="qqwweerr" localSheetId="0" hidden="1">{#N/A,#N/A,FALSE,"Лист4"}</definedName>
    <definedName name="qqwweerr" localSheetId="3" hidden="1">{#N/A,#N/A,FALSE,"Лист4"}</definedName>
    <definedName name="qqwweerr" localSheetId="5" hidden="1">{#N/A,#N/A,FALSE,"Лист4"}</definedName>
    <definedName name="qqwweerr" localSheetId="4" hidden="1">{#N/A,#N/A,FALSE,"Лист4"}</definedName>
    <definedName name="qqwweerr" hidden="1">{#N/A,#N/A,FALSE,"Лист4"}</definedName>
    <definedName name="qr" localSheetId="0" hidden="1">{#N/A,#N/A,FALSE,"Лист4"}</definedName>
    <definedName name="qr" localSheetId="3" hidden="1">{#N/A,#N/A,FALSE,"Лист4"}</definedName>
    <definedName name="qr" localSheetId="5" hidden="1">{#N/A,#N/A,FALSE,"Лист4"}</definedName>
    <definedName name="qr" localSheetId="4" hidden="1">{#N/A,#N/A,FALSE,"Лист4"}</definedName>
    <definedName name="qr" hidden="1">{#N/A,#N/A,FALSE,"Лист4"}</definedName>
    <definedName name="qrq" localSheetId="0" hidden="1">{#N/A,#N/A,FALSE,"Лист4"}</definedName>
    <definedName name="qrq" localSheetId="3" hidden="1">{#N/A,#N/A,FALSE,"Лист4"}</definedName>
    <definedName name="qrq" localSheetId="5" hidden="1">{#N/A,#N/A,FALSE,"Лист4"}</definedName>
    <definedName name="qrq" localSheetId="4" hidden="1">{#N/A,#N/A,FALSE,"Лист4"}</definedName>
    <definedName name="qrq" hidden="1">{#N/A,#N/A,FALSE,"Лист4"}</definedName>
    <definedName name="qrqrqr" localSheetId="0" hidden="1">{#N/A,#N/A,FALSE,"Лист4"}</definedName>
    <definedName name="qrqrqr" localSheetId="3" hidden="1">{#N/A,#N/A,FALSE,"Лист4"}</definedName>
    <definedName name="qrqrqr" localSheetId="5" hidden="1">{#N/A,#N/A,FALSE,"Лист4"}</definedName>
    <definedName name="qrqrqr" localSheetId="4" hidden="1">{#N/A,#N/A,FALSE,"Лист4"}</definedName>
    <definedName name="qrqrqr" hidden="1">{#N/A,#N/A,FALSE,"Лист4"}</definedName>
    <definedName name="qrr" localSheetId="0" hidden="1">{#N/A,#N/A,FALSE,"Лист4"}</definedName>
    <definedName name="qrr" localSheetId="3" hidden="1">{#N/A,#N/A,FALSE,"Лист4"}</definedName>
    <definedName name="qrr" localSheetId="5" hidden="1">{#N/A,#N/A,FALSE,"Лист4"}</definedName>
    <definedName name="qrr" localSheetId="4" hidden="1">{#N/A,#N/A,FALSE,"Лист4"}</definedName>
    <definedName name="qrr" hidden="1">{#N/A,#N/A,FALSE,"Лист4"}</definedName>
    <definedName name="qrrq" localSheetId="0" hidden="1">{#N/A,#N/A,FALSE,"Лист4"}</definedName>
    <definedName name="qrrq" localSheetId="3" hidden="1">{#N/A,#N/A,FALSE,"Лист4"}</definedName>
    <definedName name="qrrq" localSheetId="5" hidden="1">{#N/A,#N/A,FALSE,"Лист4"}</definedName>
    <definedName name="qrrq" localSheetId="4" hidden="1">{#N/A,#N/A,FALSE,"Лист4"}</definedName>
    <definedName name="qrrq" hidden="1">{#N/A,#N/A,FALSE,"Лист4"}</definedName>
    <definedName name="qrrr" localSheetId="0" hidden="1">{#N/A,#N/A,FALSE,"Лист4"}</definedName>
    <definedName name="qrrr" localSheetId="3" hidden="1">{#N/A,#N/A,FALSE,"Лист4"}</definedName>
    <definedName name="qrrr" localSheetId="5" hidden="1">{#N/A,#N/A,FALSE,"Лист4"}</definedName>
    <definedName name="qrrr" localSheetId="4" hidden="1">{#N/A,#N/A,FALSE,"Лист4"}</definedName>
    <definedName name="qrrr" hidden="1">{#N/A,#N/A,FALSE,"Лист4"}</definedName>
    <definedName name="qt" localSheetId="0" hidden="1">{#N/A,#N/A,FALSE,"Лист4"}</definedName>
    <definedName name="qt" localSheetId="3" hidden="1">{#N/A,#N/A,FALSE,"Лист4"}</definedName>
    <definedName name="qt" localSheetId="5" hidden="1">{#N/A,#N/A,FALSE,"Лист4"}</definedName>
    <definedName name="qt" localSheetId="4" hidden="1">{#N/A,#N/A,FALSE,"Лист4"}</definedName>
    <definedName name="qt" hidden="1">{#N/A,#N/A,FALSE,"Лист4"}</definedName>
    <definedName name="qtt" localSheetId="0" hidden="1">{#N/A,#N/A,FALSE,"Лист4"}</definedName>
    <definedName name="qtt" localSheetId="3" hidden="1">{#N/A,#N/A,FALSE,"Лист4"}</definedName>
    <definedName name="qtt" localSheetId="5" hidden="1">{#N/A,#N/A,FALSE,"Лист4"}</definedName>
    <definedName name="qtt" localSheetId="4" hidden="1">{#N/A,#N/A,FALSE,"Лист4"}</definedName>
    <definedName name="qtt" hidden="1">{#N/A,#N/A,FALSE,"Лист4"}</definedName>
    <definedName name="qty" localSheetId="0" hidden="1">{#N/A,#N/A,FALSE,"Лист4"}</definedName>
    <definedName name="qty" localSheetId="3" hidden="1">{#N/A,#N/A,FALSE,"Лист4"}</definedName>
    <definedName name="qty" localSheetId="5" hidden="1">{#N/A,#N/A,FALSE,"Лист4"}</definedName>
    <definedName name="qty" localSheetId="4" hidden="1">{#N/A,#N/A,FALSE,"Лист4"}</definedName>
    <definedName name="qty" hidden="1">{#N/A,#N/A,FALSE,"Лист4"}</definedName>
    <definedName name="qu" localSheetId="0" hidden="1">{#N/A,#N/A,FALSE,"Лист4"}</definedName>
    <definedName name="qu" localSheetId="3" hidden="1">{#N/A,#N/A,FALSE,"Лист4"}</definedName>
    <definedName name="qu" localSheetId="5" hidden="1">{#N/A,#N/A,FALSE,"Лист4"}</definedName>
    <definedName name="qu" localSheetId="4" hidden="1">{#N/A,#N/A,FALSE,"Лист4"}</definedName>
    <definedName name="qu" hidden="1">{#N/A,#N/A,FALSE,"Лист4"}</definedName>
    <definedName name="quu" localSheetId="0" hidden="1">{#N/A,#N/A,FALSE,"Лист4"}</definedName>
    <definedName name="quu" localSheetId="3" hidden="1">{#N/A,#N/A,FALSE,"Лист4"}</definedName>
    <definedName name="quu" localSheetId="5" hidden="1">{#N/A,#N/A,FALSE,"Лист4"}</definedName>
    <definedName name="quu" localSheetId="4" hidden="1">{#N/A,#N/A,FALSE,"Лист4"}</definedName>
    <definedName name="quu" hidden="1">{#N/A,#N/A,FALSE,"Лист4"}</definedName>
    <definedName name="quuu" localSheetId="0" hidden="1">{#N/A,#N/A,FALSE,"Лист4"}</definedName>
    <definedName name="quuu" localSheetId="3" hidden="1">{#N/A,#N/A,FALSE,"Лист4"}</definedName>
    <definedName name="quuu" localSheetId="5" hidden="1">{#N/A,#N/A,FALSE,"Лист4"}</definedName>
    <definedName name="quuu" localSheetId="4" hidden="1">{#N/A,#N/A,FALSE,"Лист4"}</definedName>
    <definedName name="quuu" hidden="1">{#N/A,#N/A,FALSE,"Лист4"}</definedName>
    <definedName name="qw" localSheetId="0" hidden="1">{#N/A,#N/A,FALSE,"Лист4"}</definedName>
    <definedName name="qw" localSheetId="3" hidden="1">{#N/A,#N/A,FALSE,"Лист4"}</definedName>
    <definedName name="qw" localSheetId="5" hidden="1">{#N/A,#N/A,FALSE,"Лист4"}</definedName>
    <definedName name="qw" localSheetId="4" hidden="1">{#N/A,#N/A,FALSE,"Лист4"}</definedName>
    <definedName name="qw" hidden="1">{#N/A,#N/A,FALSE,"Лист4"}</definedName>
    <definedName name="qwe" localSheetId="0" hidden="1">{#N/A,#N/A,FALSE,"Лист4"}</definedName>
    <definedName name="qwe" localSheetId="3" hidden="1">{#N/A,#N/A,FALSE,"Лист4"}</definedName>
    <definedName name="qwe" localSheetId="5" hidden="1">{#N/A,#N/A,FALSE,"Лист4"}</definedName>
    <definedName name="qwe" localSheetId="4" hidden="1">{#N/A,#N/A,FALSE,"Лист4"}</definedName>
    <definedName name="qwe" hidden="1">{#N/A,#N/A,FALSE,"Лист4"}</definedName>
    <definedName name="qwee" localSheetId="0" hidden="1">{#N/A,#N/A,FALSE,"Лист4"}</definedName>
    <definedName name="qwee" localSheetId="3" hidden="1">{#N/A,#N/A,FALSE,"Лист4"}</definedName>
    <definedName name="qwee" localSheetId="5" hidden="1">{#N/A,#N/A,FALSE,"Лист4"}</definedName>
    <definedName name="qwee" localSheetId="4" hidden="1">{#N/A,#N/A,FALSE,"Лист4"}</definedName>
    <definedName name="qwee" hidden="1">{#N/A,#N/A,FALSE,"Лист4"}</definedName>
    <definedName name="qweee" localSheetId="0" hidden="1">{#N/A,#N/A,FALSE,"Лист4"}</definedName>
    <definedName name="qweee" localSheetId="3" hidden="1">{#N/A,#N/A,FALSE,"Лист4"}</definedName>
    <definedName name="qweee" localSheetId="5" hidden="1">{#N/A,#N/A,FALSE,"Лист4"}</definedName>
    <definedName name="qweee" localSheetId="4" hidden="1">{#N/A,#N/A,FALSE,"Лист4"}</definedName>
    <definedName name="qweee" hidden="1">{#N/A,#N/A,FALSE,"Лист4"}</definedName>
    <definedName name="qweeee" localSheetId="0" hidden="1">{#N/A,#N/A,FALSE,"Лист4"}</definedName>
    <definedName name="qweeee" localSheetId="3" hidden="1">{#N/A,#N/A,FALSE,"Лист4"}</definedName>
    <definedName name="qweeee" localSheetId="5" hidden="1">{#N/A,#N/A,FALSE,"Лист4"}</definedName>
    <definedName name="qweeee" localSheetId="4" hidden="1">{#N/A,#N/A,FALSE,"Лист4"}</definedName>
    <definedName name="qweeee" hidden="1">{#N/A,#N/A,FALSE,"Лист4"}</definedName>
    <definedName name="qweeeee" localSheetId="0" hidden="1">{#N/A,#N/A,FALSE,"Лист4"}</definedName>
    <definedName name="qweeeee" localSheetId="3" hidden="1">{#N/A,#N/A,FALSE,"Лист4"}</definedName>
    <definedName name="qweeeee" localSheetId="5" hidden="1">{#N/A,#N/A,FALSE,"Лист4"}</definedName>
    <definedName name="qweeeee" localSheetId="4" hidden="1">{#N/A,#N/A,FALSE,"Лист4"}</definedName>
    <definedName name="qweeeee" hidden="1">{#N/A,#N/A,FALSE,"Лист4"}</definedName>
    <definedName name="qweeeeee" localSheetId="0" hidden="1">{#N/A,#N/A,FALSE,"Лист4"}</definedName>
    <definedName name="qweeeeee" localSheetId="3" hidden="1">{#N/A,#N/A,FALSE,"Лист4"}</definedName>
    <definedName name="qweeeeee" localSheetId="5" hidden="1">{#N/A,#N/A,FALSE,"Лист4"}</definedName>
    <definedName name="qweeeeee" localSheetId="4" hidden="1">{#N/A,#N/A,FALSE,"Лист4"}</definedName>
    <definedName name="qweeeeee" hidden="1">{#N/A,#N/A,FALSE,"Лист4"}</definedName>
    <definedName name="qwer" localSheetId="0" hidden="1">{#N/A,#N/A,FALSE,"Лист4"}</definedName>
    <definedName name="qwer" localSheetId="3" hidden="1">{#N/A,#N/A,FALSE,"Лист4"}</definedName>
    <definedName name="qwer" localSheetId="5" hidden="1">{#N/A,#N/A,FALSE,"Лист4"}</definedName>
    <definedName name="qwer" localSheetId="4" hidden="1">{#N/A,#N/A,FALSE,"Лист4"}</definedName>
    <definedName name="qwer" hidden="1">{#N/A,#N/A,FALSE,"Лист4"}</definedName>
    <definedName name="qwern" localSheetId="0" hidden="1">{#N/A,#N/A,FALSE,"Лист4"}</definedName>
    <definedName name="qwern" localSheetId="3" hidden="1">{#N/A,#N/A,FALSE,"Лист4"}</definedName>
    <definedName name="qwern" localSheetId="5" hidden="1">{#N/A,#N/A,FALSE,"Лист4"}</definedName>
    <definedName name="qwern" localSheetId="4" hidden="1">{#N/A,#N/A,FALSE,"Лист4"}</definedName>
    <definedName name="qwern" hidden="1">{#N/A,#N/A,FALSE,"Лист4"}</definedName>
    <definedName name="qwert" localSheetId="0" hidden="1">{#N/A,#N/A,FALSE,"Лист4"}</definedName>
    <definedName name="qwert" localSheetId="3" hidden="1">{#N/A,#N/A,FALSE,"Лист4"}</definedName>
    <definedName name="qwert" localSheetId="5" hidden="1">{#N/A,#N/A,FALSE,"Лист4"}</definedName>
    <definedName name="qwert" localSheetId="4" hidden="1">{#N/A,#N/A,FALSE,"Лист4"}</definedName>
    <definedName name="qwert" hidden="1">{#N/A,#N/A,FALSE,"Лист4"}</definedName>
    <definedName name="qwerty" localSheetId="0" hidden="1">{#N/A,#N/A,FALSE,"Лист4"}</definedName>
    <definedName name="qwerty" localSheetId="3" hidden="1">{#N/A,#N/A,FALSE,"Лист4"}</definedName>
    <definedName name="qwerty" localSheetId="5" hidden="1">{#N/A,#N/A,FALSE,"Лист4"}</definedName>
    <definedName name="qwerty" localSheetId="4" hidden="1">{#N/A,#N/A,FALSE,"Лист4"}</definedName>
    <definedName name="qwerty" hidden="1">{#N/A,#N/A,FALSE,"Лист4"}</definedName>
    <definedName name="qwertyu" localSheetId="0" hidden="1">{#N/A,#N/A,FALSE,"Лист4"}</definedName>
    <definedName name="qwertyu" localSheetId="3" hidden="1">{#N/A,#N/A,FALSE,"Лист4"}</definedName>
    <definedName name="qwertyu" localSheetId="5" hidden="1">{#N/A,#N/A,FALSE,"Лист4"}</definedName>
    <definedName name="qwertyu" localSheetId="4" hidden="1">{#N/A,#N/A,FALSE,"Лист4"}</definedName>
    <definedName name="qwertyu" hidden="1">{#N/A,#N/A,FALSE,"Лист4"}</definedName>
    <definedName name="qwertyui" localSheetId="0" hidden="1">{#N/A,#N/A,FALSE,"Лист4"}</definedName>
    <definedName name="qwertyui" localSheetId="3" hidden="1">{#N/A,#N/A,FALSE,"Лист4"}</definedName>
    <definedName name="qwertyui" localSheetId="5" hidden="1">{#N/A,#N/A,FALSE,"Лист4"}</definedName>
    <definedName name="qwertyui" localSheetId="4" hidden="1">{#N/A,#N/A,FALSE,"Лист4"}</definedName>
    <definedName name="qwertyui" hidden="1">{#N/A,#N/A,FALSE,"Лист4"}</definedName>
    <definedName name="qwertyuio" localSheetId="0" hidden="1">{#N/A,#N/A,FALSE,"Лист4"}</definedName>
    <definedName name="qwertyuio" localSheetId="3" hidden="1">{#N/A,#N/A,FALSE,"Лист4"}</definedName>
    <definedName name="qwertyuio" localSheetId="5" hidden="1">{#N/A,#N/A,FALSE,"Лист4"}</definedName>
    <definedName name="qwertyuio" localSheetId="4" hidden="1">{#N/A,#N/A,FALSE,"Лист4"}</definedName>
    <definedName name="qwertyuio" hidden="1">{#N/A,#N/A,FALSE,"Лист4"}</definedName>
    <definedName name="qwertyuiop" localSheetId="0" hidden="1">{#N/A,#N/A,FALSE,"Лист4"}</definedName>
    <definedName name="qwertyuiop" localSheetId="3" hidden="1">{#N/A,#N/A,FALSE,"Лист4"}</definedName>
    <definedName name="qwertyuiop" localSheetId="5" hidden="1">{#N/A,#N/A,FALSE,"Лист4"}</definedName>
    <definedName name="qwertyuiop" localSheetId="4" hidden="1">{#N/A,#N/A,FALSE,"Лист4"}</definedName>
    <definedName name="qwertyuiop" hidden="1">{#N/A,#N/A,FALSE,"Лист4"}</definedName>
    <definedName name="qwq" localSheetId="0" hidden="1">{#N/A,#N/A,FALSE,"Лист4"}</definedName>
    <definedName name="qwq" localSheetId="3" hidden="1">{#N/A,#N/A,FALSE,"Лист4"}</definedName>
    <definedName name="qwq" localSheetId="5" hidden="1">{#N/A,#N/A,FALSE,"Лист4"}</definedName>
    <definedName name="qwq" localSheetId="4" hidden="1">{#N/A,#N/A,FALSE,"Лист4"}</definedName>
    <definedName name="qwq" hidden="1">{#N/A,#N/A,FALSE,"Лист4"}</definedName>
    <definedName name="qww" localSheetId="0" hidden="1">{#N/A,#N/A,FALSE,"Лист4"}</definedName>
    <definedName name="qww" localSheetId="3" hidden="1">{#N/A,#N/A,FALSE,"Лист4"}</definedName>
    <definedName name="qww" localSheetId="5" hidden="1">{#N/A,#N/A,FALSE,"Лист4"}</definedName>
    <definedName name="qww" localSheetId="4" hidden="1">{#N/A,#N/A,FALSE,"Лист4"}</definedName>
    <definedName name="qww" hidden="1">{#N/A,#N/A,FALSE,"Лист4"}</definedName>
    <definedName name="qwwee" localSheetId="0" hidden="1">{#N/A,#N/A,FALSE,"Лист4"}</definedName>
    <definedName name="qwwee" localSheetId="3" hidden="1">{#N/A,#N/A,FALSE,"Лист4"}</definedName>
    <definedName name="qwwee" localSheetId="5" hidden="1">{#N/A,#N/A,FALSE,"Лист4"}</definedName>
    <definedName name="qwwee" localSheetId="4" hidden="1">{#N/A,#N/A,FALSE,"Лист4"}</definedName>
    <definedName name="qwwee" hidden="1">{#N/A,#N/A,FALSE,"Лист4"}</definedName>
    <definedName name="qwwq" localSheetId="0" hidden="1">{#N/A,#N/A,FALSE,"Лист4"}</definedName>
    <definedName name="qwwq" localSheetId="3" hidden="1">{#N/A,#N/A,FALSE,"Лист4"}</definedName>
    <definedName name="qwwq" localSheetId="5" hidden="1">{#N/A,#N/A,FALSE,"Лист4"}</definedName>
    <definedName name="qwwq" localSheetId="4" hidden="1">{#N/A,#N/A,FALSE,"Лист4"}</definedName>
    <definedName name="qwwq" hidden="1">{#N/A,#N/A,FALSE,"Лист4"}</definedName>
    <definedName name="qwww" localSheetId="0" hidden="1">{#N/A,#N/A,FALSE,"Лист4"}</definedName>
    <definedName name="qwww" localSheetId="3" hidden="1">{#N/A,#N/A,FALSE,"Лист4"}</definedName>
    <definedName name="qwww" localSheetId="5" hidden="1">{#N/A,#N/A,FALSE,"Лист4"}</definedName>
    <definedName name="qwww" localSheetId="4" hidden="1">{#N/A,#N/A,FALSE,"Лист4"}</definedName>
    <definedName name="qwww" hidden="1">{#N/A,#N/A,FALSE,"Лист4"}</definedName>
    <definedName name="qy" localSheetId="0" hidden="1">{#N/A,#N/A,FALSE,"Лист4"}</definedName>
    <definedName name="qy" localSheetId="3" hidden="1">{#N/A,#N/A,FALSE,"Лист4"}</definedName>
    <definedName name="qy" localSheetId="5" hidden="1">{#N/A,#N/A,FALSE,"Лист4"}</definedName>
    <definedName name="qy" localSheetId="4" hidden="1">{#N/A,#N/A,FALSE,"Лист4"}</definedName>
    <definedName name="qy" hidden="1">{#N/A,#N/A,FALSE,"Лист4"}</definedName>
    <definedName name="qyy" localSheetId="0" hidden="1">{#N/A,#N/A,FALSE,"Лист4"}</definedName>
    <definedName name="qyy" localSheetId="3" hidden="1">{#N/A,#N/A,FALSE,"Лист4"}</definedName>
    <definedName name="qyy" localSheetId="5" hidden="1">{#N/A,#N/A,FALSE,"Лист4"}</definedName>
    <definedName name="qyy" localSheetId="4" hidden="1">{#N/A,#N/A,FALSE,"Лист4"}</definedName>
    <definedName name="qyy" hidden="1">{#N/A,#N/A,FALSE,"Лист4"}</definedName>
    <definedName name="qyyy" localSheetId="0" hidden="1">{#N/A,#N/A,FALSE,"Лист4"}</definedName>
    <definedName name="qyyy" localSheetId="3" hidden="1">{#N/A,#N/A,FALSE,"Лист4"}</definedName>
    <definedName name="qyyy" localSheetId="5" hidden="1">{#N/A,#N/A,FALSE,"Лист4"}</definedName>
    <definedName name="qyyy" localSheetId="4" hidden="1">{#N/A,#N/A,FALSE,"Лист4"}</definedName>
    <definedName name="qyyy" hidden="1">{#N/A,#N/A,FALSE,"Лист4"}</definedName>
    <definedName name="qzu" localSheetId="0" hidden="1">{#N/A,#N/A,FALSE,"Лист4"}</definedName>
    <definedName name="qzu" localSheetId="3" hidden="1">{#N/A,#N/A,FALSE,"Лист4"}</definedName>
    <definedName name="qzu" localSheetId="5" hidden="1">{#N/A,#N/A,FALSE,"Лист4"}</definedName>
    <definedName name="qzu" localSheetId="4" hidden="1">{#N/A,#N/A,FALSE,"Лист4"}</definedName>
    <definedName name="qzu" hidden="1">{#N/A,#N/A,FALSE,"Лист4"}</definedName>
    <definedName name="ra" localSheetId="0" hidden="1">{#N/A,#N/A,FALSE,"Лист4"}</definedName>
    <definedName name="ra" localSheetId="3" hidden="1">{#N/A,#N/A,FALSE,"Лист4"}</definedName>
    <definedName name="ra" localSheetId="5" hidden="1">{#N/A,#N/A,FALSE,"Лист4"}</definedName>
    <definedName name="ra" localSheetId="4" hidden="1">{#N/A,#N/A,FALSE,"Лист4"}</definedName>
    <definedName name="ra" hidden="1">{#N/A,#N/A,FALSE,"Лист4"}</definedName>
    <definedName name="rb" localSheetId="0" hidden="1">{#N/A,#N/A,FALSE,"Лист4"}</definedName>
    <definedName name="rb" localSheetId="3" hidden="1">{#N/A,#N/A,FALSE,"Лист4"}</definedName>
    <definedName name="rb" localSheetId="5" hidden="1">{#N/A,#N/A,FALSE,"Лист4"}</definedName>
    <definedName name="rb" localSheetId="4" hidden="1">{#N/A,#N/A,FALSE,"Лист4"}</definedName>
    <definedName name="rb" hidden="1">{#N/A,#N/A,FALSE,"Лист4"}</definedName>
    <definedName name="RD" localSheetId="0" hidden="1">{#N/A,#N/A,FALSE,"Лист4"}</definedName>
    <definedName name="RD" localSheetId="3" hidden="1">{#N/A,#N/A,FALSE,"Лист4"}</definedName>
    <definedName name="RD" localSheetId="5" hidden="1">{#N/A,#N/A,FALSE,"Лист4"}</definedName>
    <definedName name="RD" localSheetId="4" hidden="1">{#N/A,#N/A,FALSE,"Лист4"}</definedName>
    <definedName name="RD" hidden="1">{#N/A,#N/A,FALSE,"Лист4"}</definedName>
    <definedName name="rdd" localSheetId="0" hidden="1">{#N/A,#N/A,FALSE,"Лист4"}</definedName>
    <definedName name="rdd" localSheetId="3" hidden="1">{#N/A,#N/A,FALSE,"Лист4"}</definedName>
    <definedName name="rdd" localSheetId="5" hidden="1">{#N/A,#N/A,FALSE,"Лист4"}</definedName>
    <definedName name="rdd" localSheetId="4" hidden="1">{#N/A,#N/A,FALSE,"Лист4"}</definedName>
    <definedName name="rdd" hidden="1">{#N/A,#N/A,FALSE,"Лист4"}</definedName>
    <definedName name="rddddd" localSheetId="0" hidden="1">{#N/A,#N/A,FALSE,"Лист4"}</definedName>
    <definedName name="rddddd" localSheetId="3" hidden="1">{#N/A,#N/A,FALSE,"Лист4"}</definedName>
    <definedName name="rddddd" localSheetId="5" hidden="1">{#N/A,#N/A,FALSE,"Лист4"}</definedName>
    <definedName name="rddddd" localSheetId="4" hidden="1">{#N/A,#N/A,FALSE,"Лист4"}</definedName>
    <definedName name="rddddd" hidden="1">{#N/A,#N/A,FALSE,"Лист4"}</definedName>
    <definedName name="req" localSheetId="0" hidden="1">{#N/A,#N/A,FALSE,"Лист4"}</definedName>
    <definedName name="req" localSheetId="3" hidden="1">{#N/A,#N/A,FALSE,"Лист4"}</definedName>
    <definedName name="req" localSheetId="5" hidden="1">{#N/A,#N/A,FALSE,"Лист4"}</definedName>
    <definedName name="req" localSheetId="4" hidden="1">{#N/A,#N/A,FALSE,"Лист4"}</definedName>
    <definedName name="req" hidden="1">{#N/A,#N/A,FALSE,"Лист4"}</definedName>
    <definedName name="rewq" localSheetId="0" hidden="1">{#N/A,#N/A,FALSE,"Лист4"}</definedName>
    <definedName name="rewq" localSheetId="3" hidden="1">{#N/A,#N/A,FALSE,"Лист4"}</definedName>
    <definedName name="rewq" localSheetId="5" hidden="1">{#N/A,#N/A,FALSE,"Лист4"}</definedName>
    <definedName name="rewq" localSheetId="4" hidden="1">{#N/A,#N/A,FALSE,"Лист4"}</definedName>
    <definedName name="rewq" hidden="1">{#N/A,#N/A,FALSE,"Лист4"}</definedName>
    <definedName name="rf" localSheetId="0" hidden="1">{#N/A,#N/A,FALSE,"Лист4"}</definedName>
    <definedName name="rf" localSheetId="3" hidden="1">{#N/A,#N/A,FALSE,"Лист4"}</definedName>
    <definedName name="rf" localSheetId="5" hidden="1">{#N/A,#N/A,FALSE,"Лист4"}</definedName>
    <definedName name="rf" localSheetId="4" hidden="1">{#N/A,#N/A,FALSE,"Лист4"}</definedName>
    <definedName name="rf" hidden="1">{#N/A,#N/A,FALSE,"Лист4"}</definedName>
    <definedName name="rfv" localSheetId="0" hidden="1">{#N/A,#N/A,FALSE,"Лист4"}</definedName>
    <definedName name="rfv" localSheetId="3" hidden="1">{#N/A,#N/A,FALSE,"Лист4"}</definedName>
    <definedName name="rfv" localSheetId="5" hidden="1">{#N/A,#N/A,FALSE,"Лист4"}</definedName>
    <definedName name="rfv" localSheetId="4" hidden="1">{#N/A,#N/A,FALSE,"Лист4"}</definedName>
    <definedName name="rfv" hidden="1">{#N/A,#N/A,FALSE,"Лист4"}</definedName>
    <definedName name="rg" localSheetId="0" hidden="1">{#N/A,#N/A,FALSE,"Лист4"}</definedName>
    <definedName name="rg" localSheetId="3" hidden="1">{#N/A,#N/A,FALSE,"Лист4"}</definedName>
    <definedName name="rg" localSheetId="5" hidden="1">{#N/A,#N/A,FALSE,"Лист4"}</definedName>
    <definedName name="rg" localSheetId="4" hidden="1">{#N/A,#N/A,FALSE,"Лист4"}</definedName>
    <definedName name="rg" hidden="1">{#N/A,#N/A,FALSE,"Лист4"}</definedName>
    <definedName name="rh" localSheetId="0" hidden="1">{#N/A,#N/A,FALSE,"Лист4"}</definedName>
    <definedName name="rh" localSheetId="3" hidden="1">{#N/A,#N/A,FALSE,"Лист4"}</definedName>
    <definedName name="rh" localSheetId="5" hidden="1">{#N/A,#N/A,FALSE,"Лист4"}</definedName>
    <definedName name="rh" localSheetId="4" hidden="1">{#N/A,#N/A,FALSE,"Лист4"}</definedName>
    <definedName name="rh" hidden="1">{#N/A,#N/A,FALSE,"Лист4"}</definedName>
    <definedName name="ri" localSheetId="0" hidden="1">{#N/A,#N/A,FALSE,"Лист4"}</definedName>
    <definedName name="ri" localSheetId="3" hidden="1">{#N/A,#N/A,FALSE,"Лист4"}</definedName>
    <definedName name="ri" localSheetId="5" hidden="1">{#N/A,#N/A,FALSE,"Лист4"}</definedName>
    <definedName name="ri" localSheetId="4" hidden="1">{#N/A,#N/A,FALSE,"Лист4"}</definedName>
    <definedName name="ri" hidden="1">{#N/A,#N/A,FALSE,"Лист4"}</definedName>
    <definedName name="rj" localSheetId="0" hidden="1">{#N/A,#N/A,FALSE,"Лист4"}</definedName>
    <definedName name="rj" localSheetId="3" hidden="1">{#N/A,#N/A,FALSE,"Лист4"}</definedName>
    <definedName name="rj" localSheetId="5" hidden="1">{#N/A,#N/A,FALSE,"Лист4"}</definedName>
    <definedName name="rj" localSheetId="4" hidden="1">{#N/A,#N/A,FALSE,"Лист4"}</definedName>
    <definedName name="rj" hidden="1">{#N/A,#N/A,FALSE,"Лист4"}</definedName>
    <definedName name="rk" localSheetId="0" hidden="1">{#N/A,#N/A,FALSE,"Лист4"}</definedName>
    <definedName name="rk" localSheetId="3" hidden="1">{#N/A,#N/A,FALSE,"Лист4"}</definedName>
    <definedName name="rk" localSheetId="5" hidden="1">{#N/A,#N/A,FALSE,"Лист4"}</definedName>
    <definedName name="rk" localSheetId="4" hidden="1">{#N/A,#N/A,FALSE,"Лист4"}</definedName>
    <definedName name="rk" hidden="1">{#N/A,#N/A,FALSE,"Лист4"}</definedName>
    <definedName name="rl" localSheetId="0" hidden="1">{#N/A,#N/A,FALSE,"Лист4"}</definedName>
    <definedName name="rl" localSheetId="3" hidden="1">{#N/A,#N/A,FALSE,"Лист4"}</definedName>
    <definedName name="rl" localSheetId="5" hidden="1">{#N/A,#N/A,FALSE,"Лист4"}</definedName>
    <definedName name="rl" localSheetId="4" hidden="1">{#N/A,#N/A,FALSE,"Лист4"}</definedName>
    <definedName name="rl" hidden="1">{#N/A,#N/A,FALSE,"Лист4"}</definedName>
    <definedName name="rm" localSheetId="0" hidden="1">{#N/A,#N/A,FALSE,"Лист4"}</definedName>
    <definedName name="rm" localSheetId="3" hidden="1">{#N/A,#N/A,FALSE,"Лист4"}</definedName>
    <definedName name="rm" localSheetId="5" hidden="1">{#N/A,#N/A,FALSE,"Лист4"}</definedName>
    <definedName name="rm" localSheetId="4" hidden="1">{#N/A,#N/A,FALSE,"Лист4"}</definedName>
    <definedName name="rm" hidden="1">{#N/A,#N/A,FALSE,"Лист4"}</definedName>
    <definedName name="rn" localSheetId="0" hidden="1">{#N/A,#N/A,FALSE,"Лист4"}</definedName>
    <definedName name="rn" localSheetId="3" hidden="1">{#N/A,#N/A,FALSE,"Лист4"}</definedName>
    <definedName name="rn" localSheetId="5" hidden="1">{#N/A,#N/A,FALSE,"Лист4"}</definedName>
    <definedName name="rn" localSheetId="4" hidden="1">{#N/A,#N/A,FALSE,"Лист4"}</definedName>
    <definedName name="rn" hidden="1">{#N/A,#N/A,FALSE,"Лист4"}</definedName>
    <definedName name="ro" localSheetId="0" hidden="1">{#N/A,#N/A,FALSE,"Лист4"}</definedName>
    <definedName name="ro" localSheetId="3" hidden="1">{#N/A,#N/A,FALSE,"Лист4"}</definedName>
    <definedName name="ro" localSheetId="5" hidden="1">{#N/A,#N/A,FALSE,"Лист4"}</definedName>
    <definedName name="ro" localSheetId="4" hidden="1">{#N/A,#N/A,FALSE,"Лист4"}</definedName>
    <definedName name="ro" hidden="1">{#N/A,#N/A,FALSE,"Лист4"}</definedName>
    <definedName name="rooo" localSheetId="0" hidden="1">{#N/A,#N/A,FALSE,"Лист4"}</definedName>
    <definedName name="rooo" localSheetId="3" hidden="1">{#N/A,#N/A,FALSE,"Лист4"}</definedName>
    <definedName name="rooo" localSheetId="5" hidden="1">{#N/A,#N/A,FALSE,"Лист4"}</definedName>
    <definedName name="rooo" localSheetId="4" hidden="1">{#N/A,#N/A,FALSE,"Лист4"}</definedName>
    <definedName name="rooo" hidden="1">{#N/A,#N/A,FALSE,"Лист4"}</definedName>
    <definedName name="rororo" localSheetId="0" hidden="1">{#N/A,#N/A,FALSE,"Лист4"}</definedName>
    <definedName name="rororo" localSheetId="3" hidden="1">{#N/A,#N/A,FALSE,"Лист4"}</definedName>
    <definedName name="rororo" localSheetId="5" hidden="1">{#N/A,#N/A,FALSE,"Лист4"}</definedName>
    <definedName name="rororo" localSheetId="4" hidden="1">{#N/A,#N/A,FALSE,"Лист4"}</definedName>
    <definedName name="rororo" hidden="1">{#N/A,#N/A,FALSE,"Лист4"}</definedName>
    <definedName name="rq" localSheetId="0" hidden="1">{#N/A,#N/A,FALSE,"Лист4"}</definedName>
    <definedName name="rq" localSheetId="3" hidden="1">{#N/A,#N/A,FALSE,"Лист4"}</definedName>
    <definedName name="rq" localSheetId="5" hidden="1">{#N/A,#N/A,FALSE,"Лист4"}</definedName>
    <definedName name="rq" localSheetId="4" hidden="1">{#N/A,#N/A,FALSE,"Лист4"}</definedName>
    <definedName name="rq" hidden="1">{#N/A,#N/A,FALSE,"Лист4"}</definedName>
    <definedName name="rqq">'[7]Вид Ганущ'!$J$9</definedName>
    <definedName name="rqr" localSheetId="0" hidden="1">{#N/A,#N/A,FALSE,"Лист4"}</definedName>
    <definedName name="rqr" localSheetId="3" hidden="1">{#N/A,#N/A,FALSE,"Лист4"}</definedName>
    <definedName name="rqr" localSheetId="5" hidden="1">{#N/A,#N/A,FALSE,"Лист4"}</definedName>
    <definedName name="rqr" localSheetId="4" hidden="1">{#N/A,#N/A,FALSE,"Лист4"}</definedName>
    <definedName name="rqr" hidden="1">{#N/A,#N/A,FALSE,"Лист4"}</definedName>
    <definedName name="RR_Txt" localSheetId="0">#REF!</definedName>
    <definedName name="RR_Txt" localSheetId="1">#REF!</definedName>
    <definedName name="RR_Txt" localSheetId="3">#REF!</definedName>
    <definedName name="RR_Txt" localSheetId="5">#REF!</definedName>
    <definedName name="RR_Txt" localSheetId="4">#REF!</definedName>
    <definedName name="RR_Txt">#REF!</definedName>
    <definedName name="rrq">'[7]Вид Ганущ'!$R$5</definedName>
    <definedName name="rrqq">'[7]Вид Ганущ'!$O$5</definedName>
    <definedName name="rrr">'[7]Вид Ганущ'!$E$15</definedName>
    <definedName name="rrrr">'[7]Вид Ганущ'!$J$15</definedName>
    <definedName name="rrrrrr">'[7]Вид Ганущ'!$K$15</definedName>
    <definedName name="rrrrrrr" localSheetId="0" hidden="1">{#N/A,#N/A,FALSE,"Лист4"}</definedName>
    <definedName name="rrrrrrr" localSheetId="3" hidden="1">{#N/A,#N/A,FALSE,"Лист4"}</definedName>
    <definedName name="rrrrrrr" localSheetId="5" hidden="1">{#N/A,#N/A,FALSE,"Лист4"}</definedName>
    <definedName name="rrrrrrr" localSheetId="4" hidden="1">{#N/A,#N/A,FALSE,"Лист4"}</definedName>
    <definedName name="rrrrrrr" hidden="1">{#N/A,#N/A,FALSE,"Лист4"}</definedName>
    <definedName name="rrrrrrrrrr" localSheetId="0" hidden="1">{#N/A,#N/A,FALSE,"Лист4"}</definedName>
    <definedName name="rrrrrrrrrr" localSheetId="3" hidden="1">{#N/A,#N/A,FALSE,"Лист4"}</definedName>
    <definedName name="rrrrrrrrrr" localSheetId="5" hidden="1">{#N/A,#N/A,FALSE,"Лист4"}</definedName>
    <definedName name="rrrrrrrrrr" localSheetId="4" hidden="1">{#N/A,#N/A,FALSE,"Лист4"}</definedName>
    <definedName name="rrrrrrrrrr" hidden="1">{#N/A,#N/A,FALSE,"Лист4"}</definedName>
    <definedName name="rrrrrrrrrrrrrrrr" localSheetId="0" hidden="1">{#N/A,#N/A,FALSE,"Лист4"}</definedName>
    <definedName name="rrrrrrrrrrrrrrrr" localSheetId="3" hidden="1">{#N/A,#N/A,FALSE,"Лист4"}</definedName>
    <definedName name="rrrrrrrrrrrrrrrr" localSheetId="5" hidden="1">{#N/A,#N/A,FALSE,"Лист4"}</definedName>
    <definedName name="rrrrrrrrrrrrrrrr" localSheetId="4" hidden="1">{#N/A,#N/A,FALSE,"Лист4"}</definedName>
    <definedName name="rrrrrrrrrrrrrrrr" hidden="1">{#N/A,#N/A,FALSE,"Лист4"}</definedName>
    <definedName name="rrrrrrrrrrrrrrrrrr" localSheetId="0" hidden="1">{#N/A,#N/A,FALSE,"Лист4"}</definedName>
    <definedName name="rrrrrrrrrrrrrrrrrr" localSheetId="3" hidden="1">{#N/A,#N/A,FALSE,"Лист4"}</definedName>
    <definedName name="rrrrrrrrrrrrrrrrrr" localSheetId="5" hidden="1">{#N/A,#N/A,FALSE,"Лист4"}</definedName>
    <definedName name="rrrrrrrrrrrrrrrrrr" localSheetId="4" hidden="1">{#N/A,#N/A,FALSE,"Лист4"}</definedName>
    <definedName name="rrrrrrrrrrrrrrrrrr" hidden="1">{#N/A,#N/A,FALSE,"Лист4"}</definedName>
    <definedName name="rrt" localSheetId="0" hidden="1">{#N/A,#N/A,FALSE,"Лист4"}</definedName>
    <definedName name="rrt" localSheetId="3" hidden="1">{#N/A,#N/A,FALSE,"Лист4"}</definedName>
    <definedName name="rrt" localSheetId="5" hidden="1">{#N/A,#N/A,FALSE,"Лист4"}</definedName>
    <definedName name="rrt" localSheetId="4" hidden="1">{#N/A,#N/A,FALSE,"Лист4"}</definedName>
    <definedName name="rrt" hidden="1">{#N/A,#N/A,FALSE,"Лист4"}</definedName>
    <definedName name="rrtt" localSheetId="0" hidden="1">{#N/A,#N/A,FALSE,"Лист4"}</definedName>
    <definedName name="rrtt" localSheetId="3" hidden="1">{#N/A,#N/A,FALSE,"Лист4"}</definedName>
    <definedName name="rrtt" localSheetId="5" hidden="1">{#N/A,#N/A,FALSE,"Лист4"}</definedName>
    <definedName name="rrtt" localSheetId="4" hidden="1">{#N/A,#N/A,FALSE,"Лист4"}</definedName>
    <definedName name="rrtt" hidden="1">{#N/A,#N/A,FALSE,"Лист4"}</definedName>
    <definedName name="rs" localSheetId="0" hidden="1">{#N/A,#N/A,FALSE,"Лист4"}</definedName>
    <definedName name="rs" localSheetId="3" hidden="1">{#N/A,#N/A,FALSE,"Лист4"}</definedName>
    <definedName name="rs" localSheetId="5" hidden="1">{#N/A,#N/A,FALSE,"Лист4"}</definedName>
    <definedName name="rs" localSheetId="4" hidden="1">{#N/A,#N/A,FALSE,"Лист4"}</definedName>
    <definedName name="rs" hidden="1">{#N/A,#N/A,FALSE,"Лист4"}</definedName>
    <definedName name="rt" localSheetId="0" hidden="1">{#N/A,#N/A,FALSE,"Лист4"}</definedName>
    <definedName name="rt" localSheetId="3" hidden="1">{#N/A,#N/A,FALSE,"Лист4"}</definedName>
    <definedName name="rt" localSheetId="5" hidden="1">{#N/A,#N/A,FALSE,"Лист4"}</definedName>
    <definedName name="rt" localSheetId="4" hidden="1">{#N/A,#N/A,FALSE,"Лист4"}</definedName>
    <definedName name="rt" hidden="1">{#N/A,#N/A,FALSE,"Лист4"}</definedName>
    <definedName name="ru" localSheetId="0" hidden="1">{#N/A,#N/A,FALSE,"Лист4"}</definedName>
    <definedName name="ru" localSheetId="3" hidden="1">{#N/A,#N/A,FALSE,"Лист4"}</definedName>
    <definedName name="ru" localSheetId="5" hidden="1">{#N/A,#N/A,FALSE,"Лист4"}</definedName>
    <definedName name="ru" localSheetId="4" hidden="1">{#N/A,#N/A,FALSE,"Лист4"}</definedName>
    <definedName name="ru" hidden="1">{#N/A,#N/A,FALSE,"Лист4"}</definedName>
    <definedName name="rv" localSheetId="0" hidden="1">{#N/A,#N/A,FALSE,"Лист4"}</definedName>
    <definedName name="rv" localSheetId="3" hidden="1">{#N/A,#N/A,FALSE,"Лист4"}</definedName>
    <definedName name="rv" localSheetId="5" hidden="1">{#N/A,#N/A,FALSE,"Лист4"}</definedName>
    <definedName name="rv" localSheetId="4" hidden="1">{#N/A,#N/A,FALSE,"Лист4"}</definedName>
    <definedName name="rv" hidden="1">{#N/A,#N/A,FALSE,"Лист4"}</definedName>
    <definedName name="rx" localSheetId="0" hidden="1">{#N/A,#N/A,FALSE,"Лист4"}</definedName>
    <definedName name="rx" localSheetId="3" hidden="1">{#N/A,#N/A,FALSE,"Лист4"}</definedName>
    <definedName name="rx" localSheetId="5" hidden="1">{#N/A,#N/A,FALSE,"Лист4"}</definedName>
    <definedName name="rx" localSheetId="4" hidden="1">{#N/A,#N/A,FALSE,"Лист4"}</definedName>
    <definedName name="rx" hidden="1">{#N/A,#N/A,FALSE,"Лист4"}</definedName>
    <definedName name="ry" localSheetId="0" hidden="1">{#N/A,#N/A,FALSE,"Лист4"}</definedName>
    <definedName name="ry" localSheetId="3" hidden="1">{#N/A,#N/A,FALSE,"Лист4"}</definedName>
    <definedName name="ry" localSheetId="5" hidden="1">{#N/A,#N/A,FALSE,"Лист4"}</definedName>
    <definedName name="ry" localSheetId="4" hidden="1">{#N/A,#N/A,FALSE,"Лист4"}</definedName>
    <definedName name="ry" hidden="1">{#N/A,#N/A,FALSE,"Лист4"}</definedName>
    <definedName name="rz" localSheetId="0" hidden="1">{#N/A,#N/A,FALSE,"Лист4"}</definedName>
    <definedName name="rz" localSheetId="3" hidden="1">{#N/A,#N/A,FALSE,"Лист4"}</definedName>
    <definedName name="rz" localSheetId="5" hidden="1">{#N/A,#N/A,FALSE,"Лист4"}</definedName>
    <definedName name="rz" localSheetId="4" hidden="1">{#N/A,#N/A,FALSE,"Лист4"}</definedName>
    <definedName name="rz" hidden="1">{#N/A,#N/A,FALSE,"Лист4"}</definedName>
    <definedName name="rzz" localSheetId="0" hidden="1">{#N/A,#N/A,FALSE,"Лист4"}</definedName>
    <definedName name="rzz" localSheetId="3" hidden="1">{#N/A,#N/A,FALSE,"Лист4"}</definedName>
    <definedName name="rzz" localSheetId="5" hidden="1">{#N/A,#N/A,FALSE,"Лист4"}</definedName>
    <definedName name="rzz" localSheetId="4" hidden="1">{#N/A,#N/A,FALSE,"Лист4"}</definedName>
    <definedName name="rzz" hidden="1">{#N/A,#N/A,FALSE,"Лист4"}</definedName>
    <definedName name="sas" localSheetId="0" hidden="1">{#N/A,#N/A,FALSE,"Лист4"}</definedName>
    <definedName name="sas" localSheetId="3" hidden="1">{#N/A,#N/A,FALSE,"Лист4"}</definedName>
    <definedName name="sas" localSheetId="5" hidden="1">{#N/A,#N/A,FALSE,"Лист4"}</definedName>
    <definedName name="sas" localSheetId="4" hidden="1">{#N/A,#N/A,FALSE,"Лист4"}</definedName>
    <definedName name="sas" hidden="1">{#N/A,#N/A,FALSE,"Лист4"}</definedName>
    <definedName name="ssss" localSheetId="0" hidden="1">{#N/A,#N/A,FALSE,"Лист4"}</definedName>
    <definedName name="ssss" localSheetId="3" hidden="1">{#N/A,#N/A,FALSE,"Лист4"}</definedName>
    <definedName name="ssss" localSheetId="5" hidden="1">{#N/A,#N/A,FALSE,"Лист4"}</definedName>
    <definedName name="ssss" localSheetId="4" hidden="1">{#N/A,#N/A,FALSE,"Лист4"}</definedName>
    <definedName name="ssss" hidden="1">{#N/A,#N/A,FALSE,"Лист4"}</definedName>
    <definedName name="ssssssss" localSheetId="0" hidden="1">{#N/A,#N/A,FALSE,"Лист4"}</definedName>
    <definedName name="ssssssss" localSheetId="3" hidden="1">{#N/A,#N/A,FALSE,"Лист4"}</definedName>
    <definedName name="ssssssss" localSheetId="5" hidden="1">{#N/A,#N/A,FALSE,"Лист4"}</definedName>
    <definedName name="ssssssss" localSheetId="4" hidden="1">{#N/A,#N/A,FALSE,"Лист4"}</definedName>
    <definedName name="ssssssss" hidden="1">{#N/A,#N/A,FALSE,"Лист4"}</definedName>
    <definedName name="sssssssssss" localSheetId="0" hidden="1">{#N/A,#N/A,FALSE,"Лист4"}</definedName>
    <definedName name="sssssssssss" localSheetId="3" hidden="1">{#N/A,#N/A,FALSE,"Лист4"}</definedName>
    <definedName name="sssssssssss" localSheetId="5" hidden="1">{#N/A,#N/A,FALSE,"Лист4"}</definedName>
    <definedName name="sssssssssss" localSheetId="4" hidden="1">{#N/A,#N/A,FALSE,"Лист4"}</definedName>
    <definedName name="sssssssssss" hidden="1">{#N/A,#N/A,FALSE,"Лист4"}</definedName>
    <definedName name="sssssssssssssssssss" localSheetId="0" hidden="1">{#N/A,#N/A,FALSE,"Лист4"}</definedName>
    <definedName name="sssssssssssssssssss" localSheetId="3" hidden="1">{#N/A,#N/A,FALSE,"Лист4"}</definedName>
    <definedName name="sssssssssssssssssss" localSheetId="5" hidden="1">{#N/A,#N/A,FALSE,"Лист4"}</definedName>
    <definedName name="sssssssssssssssssss" localSheetId="4" hidden="1">{#N/A,#N/A,FALSE,"Лист4"}</definedName>
    <definedName name="sssssssssssssssssss" hidden="1">{#N/A,#N/A,FALSE,"Лист4"}</definedName>
    <definedName name="sx" localSheetId="0" hidden="1">{#N/A,#N/A,FALSE,"Лист4"}</definedName>
    <definedName name="sx" localSheetId="3" hidden="1">{#N/A,#N/A,FALSE,"Лист4"}</definedName>
    <definedName name="sx" localSheetId="5" hidden="1">{#N/A,#N/A,FALSE,"Лист4"}</definedName>
    <definedName name="sx" localSheetId="4" hidden="1">{#N/A,#N/A,FALSE,"Лист4"}</definedName>
    <definedName name="sx" hidden="1">{#N/A,#N/A,FALSE,"Лист4"}</definedName>
    <definedName name="taf" localSheetId="0" hidden="1">{#N/A,#N/A,FALSE,"Лист4"}</definedName>
    <definedName name="taf" localSheetId="3" hidden="1">{#N/A,#N/A,FALSE,"Лист4"}</definedName>
    <definedName name="taf" localSheetId="5" hidden="1">{#N/A,#N/A,FALSE,"Лист4"}</definedName>
    <definedName name="taf" localSheetId="4" hidden="1">{#N/A,#N/A,FALSE,"Лист4"}</definedName>
    <definedName name="taf" hidden="1">{#N/A,#N/A,FALSE,"Лист4"}</definedName>
    <definedName name="td" localSheetId="0" hidden="1">{#N/A,#N/A,FALSE,"Лист4"}</definedName>
    <definedName name="td" localSheetId="3" hidden="1">{#N/A,#N/A,FALSE,"Лист4"}</definedName>
    <definedName name="td" localSheetId="5" hidden="1">{#N/A,#N/A,FALSE,"Лист4"}</definedName>
    <definedName name="td" localSheetId="4" hidden="1">{#N/A,#N/A,FALSE,"Лист4"}</definedName>
    <definedName name="td" hidden="1">{#N/A,#N/A,FALSE,"Лист4"}</definedName>
    <definedName name="tgb" localSheetId="0" hidden="1">{#N/A,#N/A,FALSE,"Лист4"}</definedName>
    <definedName name="tgb" localSheetId="3" hidden="1">{#N/A,#N/A,FALSE,"Лист4"}</definedName>
    <definedName name="tgb" localSheetId="5" hidden="1">{#N/A,#N/A,FALSE,"Лист4"}</definedName>
    <definedName name="tgb" localSheetId="4" hidden="1">{#N/A,#N/A,FALSE,"Лист4"}</definedName>
    <definedName name="tgb" hidden="1">{#N/A,#N/A,FALSE,"Лист4"}</definedName>
    <definedName name="tr">'[7]Вид Ганущ'!$Y$15</definedName>
    <definedName name="tre">'[7]Вид Ганущ'!$I$15</definedName>
    <definedName name="trew">'[7]Вид Ганущ'!$F$15</definedName>
    <definedName name="trr">'[7]Вид Ганущ'!$AG$15</definedName>
    <definedName name="ttrr">'[7]Вид Ганущ'!$AD$15</definedName>
    <definedName name="ttttttttttttttttttttttttt" localSheetId="0" hidden="1">{#N/A,#N/A,FALSE,"Лист4"}</definedName>
    <definedName name="ttttttttttttttttttttttttt" localSheetId="3" hidden="1">{#N/A,#N/A,FALSE,"Лист4"}</definedName>
    <definedName name="ttttttttttttttttttttttttt" localSheetId="5" hidden="1">{#N/A,#N/A,FALSE,"Лист4"}</definedName>
    <definedName name="ttttttttttttttttttttttttt" localSheetId="4" hidden="1">{#N/A,#N/A,FALSE,"Лист4"}</definedName>
    <definedName name="ttttttttttttttttttttttttt" hidden="1">{#N/A,#N/A,FALSE,"Лист4"}</definedName>
    <definedName name="ttttttttttttttttttttttttttttttt" localSheetId="0" hidden="1">{#N/A,#N/A,FALSE,"Лист4"}</definedName>
    <definedName name="ttttttttttttttttttttttttttttttt" localSheetId="3" hidden="1">{#N/A,#N/A,FALSE,"Лист4"}</definedName>
    <definedName name="ttttttttttttttttttttttttttttttt" localSheetId="5" hidden="1">{#N/A,#N/A,FALSE,"Лист4"}</definedName>
    <definedName name="ttttttttttttttttttttttttttttttt" localSheetId="4" hidden="1">{#N/A,#N/A,FALSE,"Лист4"}</definedName>
    <definedName name="ttttttttttttttttttttttttttttttt" hidden="1">{#N/A,#N/A,FALSE,"Лист4"}</definedName>
    <definedName name="tu" localSheetId="0" hidden="1">{#N/A,#N/A,FALSE,"Лист4"}</definedName>
    <definedName name="tu" localSheetId="3" hidden="1">{#N/A,#N/A,FALSE,"Лист4"}</definedName>
    <definedName name="tu" localSheetId="5" hidden="1">{#N/A,#N/A,FALSE,"Лист4"}</definedName>
    <definedName name="tu" localSheetId="4" hidden="1">{#N/A,#N/A,FALSE,"Лист4"}</definedName>
    <definedName name="tu" hidden="1">{#N/A,#N/A,FALSE,"Лист4"}</definedName>
    <definedName name="tw" localSheetId="0" hidden="1">{#N/A,#N/A,FALSE,"Лист4"}</definedName>
    <definedName name="tw" localSheetId="3" hidden="1">{#N/A,#N/A,FALSE,"Лист4"}</definedName>
    <definedName name="tw" localSheetId="5" hidden="1">{#N/A,#N/A,FALSE,"Лист4"}</definedName>
    <definedName name="tw" localSheetId="4" hidden="1">{#N/A,#N/A,FALSE,"Лист4"}</definedName>
    <definedName name="tw" hidden="1">{#N/A,#N/A,FALSE,"Лист4"}</definedName>
    <definedName name="tws" localSheetId="0" hidden="1">{#N/A,#N/A,FALSE,"Лист4"}</definedName>
    <definedName name="tws" localSheetId="3" hidden="1">{#N/A,#N/A,FALSE,"Лист4"}</definedName>
    <definedName name="tws" localSheetId="5" hidden="1">{#N/A,#N/A,FALSE,"Лист4"}</definedName>
    <definedName name="tws" localSheetId="4" hidden="1">{#N/A,#N/A,FALSE,"Лист4"}</definedName>
    <definedName name="tws" hidden="1">{#N/A,#N/A,FALSE,"Лист4"}</definedName>
    <definedName name="twsa" localSheetId="0" hidden="1">{#N/A,#N/A,FALSE,"Лист4"}</definedName>
    <definedName name="twsa" localSheetId="3" hidden="1">{#N/A,#N/A,FALSE,"Лист4"}</definedName>
    <definedName name="twsa" localSheetId="5" hidden="1">{#N/A,#N/A,FALSE,"Лист4"}</definedName>
    <definedName name="twsa" localSheetId="4" hidden="1">{#N/A,#N/A,FALSE,"Лист4"}</definedName>
    <definedName name="twsa" hidden="1">{#N/A,#N/A,FALSE,"Лист4"}</definedName>
    <definedName name="tx" localSheetId="0" hidden="1">{#N/A,#N/A,FALSE,"Лист4"}</definedName>
    <definedName name="tx" localSheetId="3" hidden="1">{#N/A,#N/A,FALSE,"Лист4"}</definedName>
    <definedName name="tx" localSheetId="5" hidden="1">{#N/A,#N/A,FALSE,"Лист4"}</definedName>
    <definedName name="tx" localSheetId="4" hidden="1">{#N/A,#N/A,FALSE,"Лист4"}</definedName>
    <definedName name="tx" hidden="1">{#N/A,#N/A,FALSE,"Лист4"}</definedName>
    <definedName name="ua" localSheetId="0" hidden="1">{#N/A,#N/A,FALSE,"Лист4"}</definedName>
    <definedName name="ua" localSheetId="3" hidden="1">{#N/A,#N/A,FALSE,"Лист4"}</definedName>
    <definedName name="ua" localSheetId="5" hidden="1">{#N/A,#N/A,FALSE,"Лист4"}</definedName>
    <definedName name="ua" localSheetId="4" hidden="1">{#N/A,#N/A,FALSE,"Лист4"}</definedName>
    <definedName name="ua" hidden="1">{#N/A,#N/A,FALSE,"Лист4"}</definedName>
    <definedName name="uaa" localSheetId="0" hidden="1">{#N/A,#N/A,FALSE,"Лист4"}</definedName>
    <definedName name="uaa" localSheetId="3" hidden="1">{#N/A,#N/A,FALSE,"Лист4"}</definedName>
    <definedName name="uaa" localSheetId="5" hidden="1">{#N/A,#N/A,FALSE,"Лист4"}</definedName>
    <definedName name="uaa" localSheetId="4" hidden="1">{#N/A,#N/A,FALSE,"Лист4"}</definedName>
    <definedName name="uaa" hidden="1">{#N/A,#N/A,FALSE,"Лист4"}</definedName>
    <definedName name="uat" localSheetId="0" hidden="1">{#N/A,#N/A,FALSE,"Лист4"}</definedName>
    <definedName name="uat" localSheetId="3" hidden="1">{#N/A,#N/A,FALSE,"Лист4"}</definedName>
    <definedName name="uat" localSheetId="5" hidden="1">{#N/A,#N/A,FALSE,"Лист4"}</definedName>
    <definedName name="uat" localSheetId="4" hidden="1">{#N/A,#N/A,FALSE,"Лист4"}</definedName>
    <definedName name="uat" hidden="1">{#N/A,#N/A,FALSE,"Лист4"}</definedName>
    <definedName name="uds" localSheetId="0" hidden="1">{#N/A,#N/A,FALSE,"Лист4"}</definedName>
    <definedName name="uds" localSheetId="3" hidden="1">{#N/A,#N/A,FALSE,"Лист4"}</definedName>
    <definedName name="uds" localSheetId="5" hidden="1">{#N/A,#N/A,FALSE,"Лист4"}</definedName>
    <definedName name="uds" localSheetId="4" hidden="1">{#N/A,#N/A,FALSE,"Лист4"}</definedName>
    <definedName name="uds" hidden="1">{#N/A,#N/A,FALSE,"Лист4"}</definedName>
    <definedName name="ujm" localSheetId="0" hidden="1">{#N/A,#N/A,FALSE,"Лист4"}</definedName>
    <definedName name="ujm" localSheetId="3" hidden="1">{#N/A,#N/A,FALSE,"Лист4"}</definedName>
    <definedName name="ujm" localSheetId="5" hidden="1">{#N/A,#N/A,FALSE,"Лист4"}</definedName>
    <definedName name="ujm" localSheetId="4" hidden="1">{#N/A,#N/A,FALSE,"Лист4"}</definedName>
    <definedName name="ujm" hidden="1">{#N/A,#N/A,FALSE,"Лист4"}</definedName>
    <definedName name="user">[2]Пер!$N$34</definedName>
    <definedName name="user1">[2]Пер!$N$33</definedName>
    <definedName name="uuuuuuuuuuuuuuuuu" localSheetId="0" hidden="1">{#N/A,#N/A,FALSE,"Лист4"}</definedName>
    <definedName name="uuuuuuuuuuuuuuuuu" localSheetId="3" hidden="1">{#N/A,#N/A,FALSE,"Лист4"}</definedName>
    <definedName name="uuuuuuuuuuuuuuuuu" localSheetId="5" hidden="1">{#N/A,#N/A,FALSE,"Лист4"}</definedName>
    <definedName name="uuuuuuuuuuuuuuuuu" localSheetId="4" hidden="1">{#N/A,#N/A,FALSE,"Лист4"}</definedName>
    <definedName name="uuuuuuuuuuuuuuuuu" hidden="1">{#N/A,#N/A,FALSE,"Лист4"}</definedName>
    <definedName name="uuuuuuuuuuuuuuuuuuuuuuuu" localSheetId="0" hidden="1">{#N/A,#N/A,FALSE,"Лист4"}</definedName>
    <definedName name="uuuuuuuuuuuuuuuuuuuuuuuu" localSheetId="3" hidden="1">{#N/A,#N/A,FALSE,"Лист4"}</definedName>
    <definedName name="uuuuuuuuuuuuuuuuuuuuuuuu" localSheetId="5" hidden="1">{#N/A,#N/A,FALSE,"Лист4"}</definedName>
    <definedName name="uuuuuuuuuuuuuuuuuuuuuuuu" localSheetId="4" hidden="1">{#N/A,#N/A,FALSE,"Лист4"}</definedName>
    <definedName name="uuuuuuuuuuuuuuuuuuuuuuuu" hidden="1">{#N/A,#N/A,FALSE,"Лист4"}</definedName>
    <definedName name="uuuuuuuuuuuuuuuuuuuuuuuuu" localSheetId="0" hidden="1">{#N/A,#N/A,FALSE,"Лист4"}</definedName>
    <definedName name="uuuuuuuuuuuuuuuuuuuuuuuuu" localSheetId="3" hidden="1">{#N/A,#N/A,FALSE,"Лист4"}</definedName>
    <definedName name="uuuuuuuuuuuuuuuuuuuuuuuuu" localSheetId="5" hidden="1">{#N/A,#N/A,FALSE,"Лист4"}</definedName>
    <definedName name="uuuuuuuuuuuuuuuuuuuuuuuuu" localSheetId="4" hidden="1">{#N/A,#N/A,FALSE,"Лист4"}</definedName>
    <definedName name="uuuuuuuuuuuuuuuuuuuuuuuuu" hidden="1">{#N/A,#N/A,FALSE,"Лист4"}</definedName>
    <definedName name="uyt">'[7]Вид Ганущ'!$AH$15</definedName>
    <definedName name="vc" localSheetId="0" hidden="1">{#N/A,#N/A,FALSE,"Лист4"}</definedName>
    <definedName name="vc" localSheetId="3" hidden="1">{#N/A,#N/A,FALSE,"Лист4"}</definedName>
    <definedName name="vc" localSheetId="5" hidden="1">{#N/A,#N/A,FALSE,"Лист4"}</definedName>
    <definedName name="vc" localSheetId="4" hidden="1">{#N/A,#N/A,FALSE,"Лист4"}</definedName>
    <definedName name="vc" hidden="1">{#N/A,#N/A,FALSE,"Лист4"}</definedName>
    <definedName name="vi" localSheetId="0" hidden="1">{#N/A,#N/A,FALSE,"Лист4"}</definedName>
    <definedName name="vi" localSheetId="3" hidden="1">{#N/A,#N/A,FALSE,"Лист4"}</definedName>
    <definedName name="vi" localSheetId="5" hidden="1">{#N/A,#N/A,FALSE,"Лист4"}</definedName>
    <definedName name="vi" localSheetId="4" hidden="1">{#N/A,#N/A,FALSE,"Лист4"}</definedName>
    <definedName name="vi" hidden="1">{#N/A,#N/A,FALSE,"Лист4"}</definedName>
    <definedName name="vr" localSheetId="0" hidden="1">{#N/A,#N/A,FALSE,"Лист4"}</definedName>
    <definedName name="vr" localSheetId="3" hidden="1">{#N/A,#N/A,FALSE,"Лист4"}</definedName>
    <definedName name="vr" localSheetId="5" hidden="1">{#N/A,#N/A,FALSE,"Лист4"}</definedName>
    <definedName name="vr" localSheetId="4" hidden="1">{#N/A,#N/A,FALSE,"Лист4"}</definedName>
    <definedName name="vr" hidden="1">{#N/A,#N/A,FALSE,"Лист4"}</definedName>
    <definedName name="vv" localSheetId="0" hidden="1">{#N/A,#N/A,FALSE,"Лист4"}</definedName>
    <definedName name="vv" localSheetId="3" hidden="1">{#N/A,#N/A,FALSE,"Лист4"}</definedName>
    <definedName name="vv" localSheetId="5" hidden="1">{#N/A,#N/A,FALSE,"Лист4"}</definedName>
    <definedName name="vv" localSheetId="4" hidden="1">{#N/A,#N/A,FALSE,"Лист4"}</definedName>
    <definedName name="vv" hidden="1">{#N/A,#N/A,FALSE,"Лист4"}</definedName>
    <definedName name="vvvb" localSheetId="0" hidden="1">{#N/A,#N/A,FALSE,"Лист4"}</definedName>
    <definedName name="vvvb" localSheetId="3" hidden="1">{#N/A,#N/A,FALSE,"Лист4"}</definedName>
    <definedName name="vvvb" localSheetId="5" hidden="1">{#N/A,#N/A,FALSE,"Лист4"}</definedName>
    <definedName name="vvvb" localSheetId="4" hidden="1">{#N/A,#N/A,FALSE,"Лист4"}</definedName>
    <definedName name="vvvb" hidden="1">{#N/A,#N/A,FALSE,"Лист4"}</definedName>
    <definedName name="vx" localSheetId="0" hidden="1">{#N/A,#N/A,FALSE,"Лист4"}</definedName>
    <definedName name="vx" localSheetId="3" hidden="1">{#N/A,#N/A,FALSE,"Лист4"}</definedName>
    <definedName name="vx" localSheetId="5" hidden="1">{#N/A,#N/A,FALSE,"Лист4"}</definedName>
    <definedName name="vx" localSheetId="4" hidden="1">{#N/A,#N/A,FALSE,"Лист4"}</definedName>
    <definedName name="vx" hidden="1">{#N/A,#N/A,FALSE,"Лист4"}</definedName>
    <definedName name="w" localSheetId="0" hidden="1">{#N/A,#N/A,FALSE,"Лист4"}</definedName>
    <definedName name="w" localSheetId="3" hidden="1">{#N/A,#N/A,FALSE,"Лист4"}</definedName>
    <definedName name="w" localSheetId="5" hidden="1">{#N/A,#N/A,FALSE,"Лист4"}</definedName>
    <definedName name="w" localSheetId="4" hidden="1">{#N/A,#N/A,FALSE,"Лист4"}</definedName>
    <definedName name="w" hidden="1">{#N/A,#N/A,FALSE,"Лист4"}</definedName>
    <definedName name="wa" localSheetId="0" hidden="1">{#N/A,#N/A,FALSE,"Лист4"}</definedName>
    <definedName name="wa" localSheetId="3" hidden="1">{#N/A,#N/A,FALSE,"Лист4"}</definedName>
    <definedName name="wa" localSheetId="5" hidden="1">{#N/A,#N/A,FALSE,"Лист4"}</definedName>
    <definedName name="wa" localSheetId="4" hidden="1">{#N/A,#N/A,FALSE,"Лист4"}</definedName>
    <definedName name="wa" hidden="1">{#N/A,#N/A,FALSE,"Лист4"}</definedName>
    <definedName name="wb" localSheetId="0" hidden="1">{#N/A,#N/A,FALSE,"Лист4"}</definedName>
    <definedName name="wb" localSheetId="3" hidden="1">{#N/A,#N/A,FALSE,"Лист4"}</definedName>
    <definedName name="wb" localSheetId="5" hidden="1">{#N/A,#N/A,FALSE,"Лист4"}</definedName>
    <definedName name="wb" localSheetId="4" hidden="1">{#N/A,#N/A,FALSE,"Лист4"}</definedName>
    <definedName name="wb" hidden="1">{#N/A,#N/A,FALSE,"Лист4"}</definedName>
    <definedName name="wc" localSheetId="0" hidden="1">{#N/A,#N/A,FALSE,"Лист4"}</definedName>
    <definedName name="wc" localSheetId="3" hidden="1">{#N/A,#N/A,FALSE,"Лист4"}</definedName>
    <definedName name="wc" localSheetId="5" hidden="1">{#N/A,#N/A,FALSE,"Лист4"}</definedName>
    <definedName name="wc" localSheetId="4" hidden="1">{#N/A,#N/A,FALSE,"Лист4"}</definedName>
    <definedName name="wc" hidden="1">{#N/A,#N/A,FALSE,"Лист4"}</definedName>
    <definedName name="wd" localSheetId="0" hidden="1">{#N/A,#N/A,FALSE,"Лист4"}</definedName>
    <definedName name="wd" localSheetId="3" hidden="1">{#N/A,#N/A,FALSE,"Лист4"}</definedName>
    <definedName name="wd" localSheetId="5" hidden="1">{#N/A,#N/A,FALSE,"Лист4"}</definedName>
    <definedName name="wd" localSheetId="4" hidden="1">{#N/A,#N/A,FALSE,"Лист4"}</definedName>
    <definedName name="wd" hidden="1">{#N/A,#N/A,FALSE,"Лист4"}</definedName>
    <definedName name="we" localSheetId="0" hidden="1">{#N/A,#N/A,FALSE,"Лист4"}</definedName>
    <definedName name="we" localSheetId="3" hidden="1">{#N/A,#N/A,FALSE,"Лист4"}</definedName>
    <definedName name="we" localSheetId="5" hidden="1">{#N/A,#N/A,FALSE,"Лист4"}</definedName>
    <definedName name="we" localSheetId="4" hidden="1">{#N/A,#N/A,FALSE,"Лист4"}</definedName>
    <definedName name="we" hidden="1">{#N/A,#N/A,FALSE,"Лист4"}</definedName>
    <definedName name="wf" localSheetId="0" hidden="1">{#N/A,#N/A,FALSE,"Лист4"}</definedName>
    <definedName name="wf" localSheetId="3" hidden="1">{#N/A,#N/A,FALSE,"Лист4"}</definedName>
    <definedName name="wf" localSheetId="5" hidden="1">{#N/A,#N/A,FALSE,"Лист4"}</definedName>
    <definedName name="wf" localSheetId="4" hidden="1">{#N/A,#N/A,FALSE,"Лист4"}</definedName>
    <definedName name="wf" hidden="1">{#N/A,#N/A,FALSE,"Лист4"}</definedName>
    <definedName name="wg" localSheetId="0" hidden="1">{#N/A,#N/A,FALSE,"Лист4"}</definedName>
    <definedName name="wg" localSheetId="3" hidden="1">{#N/A,#N/A,FALSE,"Лист4"}</definedName>
    <definedName name="wg" localSheetId="5" hidden="1">{#N/A,#N/A,FALSE,"Лист4"}</definedName>
    <definedName name="wg" localSheetId="4" hidden="1">{#N/A,#N/A,FALSE,"Лист4"}</definedName>
    <definedName name="wg" hidden="1">{#N/A,#N/A,FALSE,"Лист4"}</definedName>
    <definedName name="wh" localSheetId="0" hidden="1">{#N/A,#N/A,FALSE,"Лист4"}</definedName>
    <definedName name="wh" localSheetId="3" hidden="1">{#N/A,#N/A,FALSE,"Лист4"}</definedName>
    <definedName name="wh" localSheetId="5" hidden="1">{#N/A,#N/A,FALSE,"Лист4"}</definedName>
    <definedName name="wh" localSheetId="4" hidden="1">{#N/A,#N/A,FALSE,"Лист4"}</definedName>
    <definedName name="wh" hidden="1">{#N/A,#N/A,FALSE,"Лист4"}</definedName>
    <definedName name="wi" localSheetId="0" hidden="1">{#N/A,#N/A,FALSE,"Лист4"}</definedName>
    <definedName name="wi" localSheetId="3" hidden="1">{#N/A,#N/A,FALSE,"Лист4"}</definedName>
    <definedName name="wi" localSheetId="5" hidden="1">{#N/A,#N/A,FALSE,"Лист4"}</definedName>
    <definedName name="wi" localSheetId="4" hidden="1">{#N/A,#N/A,FALSE,"Лист4"}</definedName>
    <definedName name="wi" hidden="1">{#N/A,#N/A,FALSE,"Лист4"}</definedName>
    <definedName name="wj" localSheetId="0" hidden="1">{#N/A,#N/A,FALSE,"Лист4"}</definedName>
    <definedName name="wj" localSheetId="3" hidden="1">{#N/A,#N/A,FALSE,"Лист4"}</definedName>
    <definedName name="wj" localSheetId="5" hidden="1">{#N/A,#N/A,FALSE,"Лист4"}</definedName>
    <definedName name="wj" localSheetId="4" hidden="1">{#N/A,#N/A,FALSE,"Лист4"}</definedName>
    <definedName name="wj" hidden="1">{#N/A,#N/A,FALSE,"Лист4"}</definedName>
    <definedName name="wk" localSheetId="0" hidden="1">{#N/A,#N/A,FALSE,"Лист4"}</definedName>
    <definedName name="wk" localSheetId="3" hidden="1">{#N/A,#N/A,FALSE,"Лист4"}</definedName>
    <definedName name="wk" localSheetId="5" hidden="1">{#N/A,#N/A,FALSE,"Лист4"}</definedName>
    <definedName name="wk" localSheetId="4" hidden="1">{#N/A,#N/A,FALSE,"Лист4"}</definedName>
    <definedName name="wk" hidden="1">{#N/A,#N/A,FALSE,"Лист4"}</definedName>
    <definedName name="wl" localSheetId="0" hidden="1">{#N/A,#N/A,FALSE,"Лист4"}</definedName>
    <definedName name="wl" localSheetId="3" hidden="1">{#N/A,#N/A,FALSE,"Лист4"}</definedName>
    <definedName name="wl" localSheetId="5" hidden="1">{#N/A,#N/A,FALSE,"Лист4"}</definedName>
    <definedName name="wl" localSheetId="4" hidden="1">{#N/A,#N/A,FALSE,"Лист4"}</definedName>
    <definedName name="wl" hidden="1">{#N/A,#N/A,FALSE,"Лист4"}</definedName>
    <definedName name="wm" localSheetId="0" hidden="1">{#N/A,#N/A,FALSE,"Лист4"}</definedName>
    <definedName name="wm" localSheetId="3" hidden="1">{#N/A,#N/A,FALSE,"Лист4"}</definedName>
    <definedName name="wm" localSheetId="5" hidden="1">{#N/A,#N/A,FALSE,"Лист4"}</definedName>
    <definedName name="wm" localSheetId="4" hidden="1">{#N/A,#N/A,FALSE,"Лист4"}</definedName>
    <definedName name="wm" hidden="1">{#N/A,#N/A,FALSE,"Лист4"}</definedName>
    <definedName name="wn" localSheetId="0" hidden="1">{#N/A,#N/A,FALSE,"Лист4"}</definedName>
    <definedName name="wn" localSheetId="3" hidden="1">{#N/A,#N/A,FALSE,"Лист4"}</definedName>
    <definedName name="wn" localSheetId="5" hidden="1">{#N/A,#N/A,FALSE,"Лист4"}</definedName>
    <definedName name="wn" localSheetId="4" hidden="1">{#N/A,#N/A,FALSE,"Лист4"}</definedName>
    <definedName name="wn" hidden="1">{#N/A,#N/A,FALSE,"Лист4"}</definedName>
    <definedName name="wo" localSheetId="0" hidden="1">{#N/A,#N/A,FALSE,"Лист4"}</definedName>
    <definedName name="wo" localSheetId="3" hidden="1">{#N/A,#N/A,FALSE,"Лист4"}</definedName>
    <definedName name="wo" localSheetId="5" hidden="1">{#N/A,#N/A,FALSE,"Лист4"}</definedName>
    <definedName name="wo" localSheetId="4" hidden="1">{#N/A,#N/A,FALSE,"Лист4"}</definedName>
    <definedName name="wo" hidden="1">{#N/A,#N/A,FALSE,"Лист4"}</definedName>
    <definedName name="wp" localSheetId="0" hidden="1">{#N/A,#N/A,FALSE,"Лист4"}</definedName>
    <definedName name="wp" localSheetId="3" hidden="1">{#N/A,#N/A,FALSE,"Лист4"}</definedName>
    <definedName name="wp" localSheetId="5" hidden="1">{#N/A,#N/A,FALSE,"Лист4"}</definedName>
    <definedName name="wp" localSheetId="4" hidden="1">{#N/A,#N/A,FALSE,"Лист4"}</definedName>
    <definedName name="wp" hidden="1">{#N/A,#N/A,FALSE,"Лист4"}</definedName>
    <definedName name="wq" localSheetId="0" hidden="1">{#N/A,#N/A,FALSE,"Лист4"}</definedName>
    <definedName name="wq" localSheetId="3" hidden="1">{#N/A,#N/A,FALSE,"Лист4"}</definedName>
    <definedName name="wq" localSheetId="5" hidden="1">{#N/A,#N/A,FALSE,"Лист4"}</definedName>
    <definedName name="wq" localSheetId="4" hidden="1">{#N/A,#N/A,FALSE,"Лист4"}</definedName>
    <definedName name="wq" hidden="1">{#N/A,#N/A,FALSE,"Лист4"}</definedName>
    <definedName name="wqq" localSheetId="0" hidden="1">{#N/A,#N/A,FALSE,"Лист4"}</definedName>
    <definedName name="wqq" localSheetId="3" hidden="1">{#N/A,#N/A,FALSE,"Лист4"}</definedName>
    <definedName name="wqq" localSheetId="5" hidden="1">{#N/A,#N/A,FALSE,"Лист4"}</definedName>
    <definedName name="wqq" localSheetId="4" hidden="1">{#N/A,#N/A,FALSE,"Лист4"}</definedName>
    <definedName name="wqq" hidden="1">{#N/A,#N/A,FALSE,"Лист4"}</definedName>
    <definedName name="wr" localSheetId="0" hidden="1">{#N/A,#N/A,FALSE,"Лист4"}</definedName>
    <definedName name="wr" localSheetId="3" hidden="1">{#N/A,#N/A,FALSE,"Лист4"}</definedName>
    <definedName name="wr" localSheetId="5" hidden="1">{#N/A,#N/A,FALSE,"Лист4"}</definedName>
    <definedName name="wr" localSheetId="4" hidden="1">{#N/A,#N/A,FALSE,"Лист4"}</definedName>
    <definedName name="wr" hidden="1">{#N/A,#N/A,FALSE,"Лист4"}</definedName>
    <definedName name="wrn.Інструкція." localSheetId="0" hidden="1">{#N/A,#N/A,FALSE,"Лист4"}</definedName>
    <definedName name="wrn.Інструкція." localSheetId="3" hidden="1">{#N/A,#N/A,FALSE,"Лист4"}</definedName>
    <definedName name="wrn.Інструкція." localSheetId="5" hidden="1">{#N/A,#N/A,FALSE,"Лист4"}</definedName>
    <definedName name="wrn.Інструкція." localSheetId="4" hidden="1">{#N/A,#N/A,FALSE,"Лист4"}</definedName>
    <definedName name="wrn.Інструкція." hidden="1">{#N/A,#N/A,FALSE,"Лист4"}</definedName>
    <definedName name="ws" localSheetId="0" hidden="1">{#N/A,#N/A,FALSE,"Лист4"}</definedName>
    <definedName name="ws" localSheetId="3" hidden="1">{#N/A,#N/A,FALSE,"Лист4"}</definedName>
    <definedName name="ws" localSheetId="5" hidden="1">{#N/A,#N/A,FALSE,"Лист4"}</definedName>
    <definedName name="ws" localSheetId="4" hidden="1">{#N/A,#N/A,FALSE,"Лист4"}</definedName>
    <definedName name="ws" hidden="1">{#N/A,#N/A,FALSE,"Лист4"}</definedName>
    <definedName name="wsa" localSheetId="0" hidden="1">{#N/A,#N/A,FALSE,"Лист4"}</definedName>
    <definedName name="wsa" localSheetId="3" hidden="1">{#N/A,#N/A,FALSE,"Лист4"}</definedName>
    <definedName name="wsa" localSheetId="5" hidden="1">{#N/A,#N/A,FALSE,"Лист4"}</definedName>
    <definedName name="wsa" localSheetId="4" hidden="1">{#N/A,#N/A,FALSE,"Лист4"}</definedName>
    <definedName name="wsa" hidden="1">{#N/A,#N/A,FALSE,"Лист4"}</definedName>
    <definedName name="wss" localSheetId="0" hidden="1">{#N/A,#N/A,FALSE,"Лист4"}</definedName>
    <definedName name="wss" localSheetId="3" hidden="1">{#N/A,#N/A,FALSE,"Лист4"}</definedName>
    <definedName name="wss" localSheetId="5" hidden="1">{#N/A,#N/A,FALSE,"Лист4"}</definedName>
    <definedName name="wss" localSheetId="4" hidden="1">{#N/A,#N/A,FALSE,"Лист4"}</definedName>
    <definedName name="wss" hidden="1">{#N/A,#N/A,FALSE,"Лист4"}</definedName>
    <definedName name="wsx" localSheetId="0" hidden="1">{#N/A,#N/A,FALSE,"Лист4"}</definedName>
    <definedName name="wsx" localSheetId="3" hidden="1">{#N/A,#N/A,FALSE,"Лист4"}</definedName>
    <definedName name="wsx" localSheetId="5" hidden="1">{#N/A,#N/A,FALSE,"Лист4"}</definedName>
    <definedName name="wsx" localSheetId="4" hidden="1">{#N/A,#N/A,FALSE,"Лист4"}</definedName>
    <definedName name="wsx" hidden="1">{#N/A,#N/A,FALSE,"Лист4"}</definedName>
    <definedName name="wt" localSheetId="0" hidden="1">{#N/A,#N/A,FALSE,"Лист4"}</definedName>
    <definedName name="wt" localSheetId="3" hidden="1">{#N/A,#N/A,FALSE,"Лист4"}</definedName>
    <definedName name="wt" localSheetId="5" hidden="1">{#N/A,#N/A,FALSE,"Лист4"}</definedName>
    <definedName name="wt" localSheetId="4" hidden="1">{#N/A,#N/A,FALSE,"Лист4"}</definedName>
    <definedName name="wt" hidden="1">{#N/A,#N/A,FALSE,"Лист4"}</definedName>
    <definedName name="wu" localSheetId="0" hidden="1">{#N/A,#N/A,FALSE,"Лист4"}</definedName>
    <definedName name="wu" localSheetId="3" hidden="1">{#N/A,#N/A,FALSE,"Лист4"}</definedName>
    <definedName name="wu" localSheetId="5" hidden="1">{#N/A,#N/A,FALSE,"Лист4"}</definedName>
    <definedName name="wu" localSheetId="4" hidden="1">{#N/A,#N/A,FALSE,"Лист4"}</definedName>
    <definedName name="wu" hidden="1">{#N/A,#N/A,FALSE,"Лист4"}</definedName>
    <definedName name="wv" localSheetId="0" hidden="1">{#N/A,#N/A,FALSE,"Лист4"}</definedName>
    <definedName name="wv" localSheetId="3" hidden="1">{#N/A,#N/A,FALSE,"Лист4"}</definedName>
    <definedName name="wv" localSheetId="5" hidden="1">{#N/A,#N/A,FALSE,"Лист4"}</definedName>
    <definedName name="wv" localSheetId="4" hidden="1">{#N/A,#N/A,FALSE,"Лист4"}</definedName>
    <definedName name="wv" hidden="1">{#N/A,#N/A,FALSE,"Лист4"}</definedName>
    <definedName name="ww" localSheetId="0" hidden="1">{#N/A,#N/A,FALSE,"Лист4"}</definedName>
    <definedName name="ww" localSheetId="3" hidden="1">{#N/A,#N/A,FALSE,"Лист4"}</definedName>
    <definedName name="ww" localSheetId="5" hidden="1">{#N/A,#N/A,FALSE,"Лист4"}</definedName>
    <definedName name="ww" localSheetId="4" hidden="1">{#N/A,#N/A,FALSE,"Лист4"}</definedName>
    <definedName name="ww" hidden="1">{#N/A,#N/A,FALSE,"Лист4"}</definedName>
    <definedName name="www" localSheetId="0" hidden="1">{#N/A,#N/A,FALSE,"Лист4"}</definedName>
    <definedName name="www" localSheetId="3" hidden="1">{#N/A,#N/A,FALSE,"Лист4"}</definedName>
    <definedName name="www" localSheetId="5" hidden="1">{#N/A,#N/A,FALSE,"Лист4"}</definedName>
    <definedName name="www" localSheetId="4" hidden="1">{#N/A,#N/A,FALSE,"Лист4"}</definedName>
    <definedName name="www" hidden="1">{#N/A,#N/A,FALSE,"Лист4"}</definedName>
    <definedName name="wwww" localSheetId="0" hidden="1">{#N/A,#N/A,FALSE,"Лист4"}</definedName>
    <definedName name="wwww" localSheetId="3" hidden="1">{#N/A,#N/A,FALSE,"Лист4"}</definedName>
    <definedName name="wwww" localSheetId="5" hidden="1">{#N/A,#N/A,FALSE,"Лист4"}</definedName>
    <definedName name="wwww" localSheetId="4" hidden="1">{#N/A,#N/A,FALSE,"Лист4"}</definedName>
    <definedName name="wwww" hidden="1">{#N/A,#N/A,FALSE,"Лист4"}</definedName>
    <definedName name="wwwww" localSheetId="0" hidden="1">{#N/A,#N/A,FALSE,"Лист4"}</definedName>
    <definedName name="wwwww" localSheetId="3" hidden="1">{#N/A,#N/A,FALSE,"Лист4"}</definedName>
    <definedName name="wwwww" localSheetId="5" hidden="1">{#N/A,#N/A,FALSE,"Лист4"}</definedName>
    <definedName name="wwwww" localSheetId="4" hidden="1">{#N/A,#N/A,FALSE,"Лист4"}</definedName>
    <definedName name="wwwww" hidden="1">{#N/A,#N/A,FALSE,"Лист4"}</definedName>
    <definedName name="wwwwww" localSheetId="0" hidden="1">{#N/A,#N/A,FALSE,"Лист4"}</definedName>
    <definedName name="wwwwww" localSheetId="3" hidden="1">{#N/A,#N/A,FALSE,"Лист4"}</definedName>
    <definedName name="wwwwww" localSheetId="5" hidden="1">{#N/A,#N/A,FALSE,"Лист4"}</definedName>
    <definedName name="wwwwww" localSheetId="4" hidden="1">{#N/A,#N/A,FALSE,"Лист4"}</definedName>
    <definedName name="wwwwww" hidden="1">{#N/A,#N/A,FALSE,"Лист4"}</definedName>
    <definedName name="wwwwwwww" localSheetId="0" hidden="1">{#N/A,#N/A,FALSE,"Лист4"}</definedName>
    <definedName name="wwwwwwww" localSheetId="3" hidden="1">{#N/A,#N/A,FALSE,"Лист4"}</definedName>
    <definedName name="wwwwwwww" localSheetId="5" hidden="1">{#N/A,#N/A,FALSE,"Лист4"}</definedName>
    <definedName name="wwwwwwww" localSheetId="4" hidden="1">{#N/A,#N/A,FALSE,"Лист4"}</definedName>
    <definedName name="wwwwwwww" hidden="1">{#N/A,#N/A,FALSE,"Лист4"}</definedName>
    <definedName name="wwwwwwwwww" localSheetId="0" hidden="1">{#N/A,#N/A,FALSE,"Лист4"}</definedName>
    <definedName name="wwwwwwwwww" localSheetId="3" hidden="1">{#N/A,#N/A,FALSE,"Лист4"}</definedName>
    <definedName name="wwwwwwwwww" localSheetId="5" hidden="1">{#N/A,#N/A,FALSE,"Лист4"}</definedName>
    <definedName name="wwwwwwwwww" localSheetId="4" hidden="1">{#N/A,#N/A,FALSE,"Лист4"}</definedName>
    <definedName name="wwwwwwwwww" hidden="1">{#N/A,#N/A,FALSE,"Лист4"}</definedName>
    <definedName name="wwwwwwwwwwwww" localSheetId="0" hidden="1">{#N/A,#N/A,FALSE,"Лист4"}</definedName>
    <definedName name="wwwwwwwwwwwww" localSheetId="3" hidden="1">{#N/A,#N/A,FALSE,"Лист4"}</definedName>
    <definedName name="wwwwwwwwwwwww" localSheetId="5" hidden="1">{#N/A,#N/A,FALSE,"Лист4"}</definedName>
    <definedName name="wwwwwwwwwwwww" localSheetId="4" hidden="1">{#N/A,#N/A,FALSE,"Лист4"}</definedName>
    <definedName name="wwwwwwwwwwwww" hidden="1">{#N/A,#N/A,FALSE,"Лист4"}</definedName>
    <definedName name="wwwwwwwwwwwwww" localSheetId="0" hidden="1">{#N/A,#N/A,FALSE,"Лист4"}</definedName>
    <definedName name="wwwwwwwwwwwwww" localSheetId="3" hidden="1">{#N/A,#N/A,FALSE,"Лист4"}</definedName>
    <definedName name="wwwwwwwwwwwwww" localSheetId="5" hidden="1">{#N/A,#N/A,FALSE,"Лист4"}</definedName>
    <definedName name="wwwwwwwwwwwwww" localSheetId="4" hidden="1">{#N/A,#N/A,FALSE,"Лист4"}</definedName>
    <definedName name="wwwwwwwwwwwwww" hidden="1">{#N/A,#N/A,FALSE,"Лист4"}</definedName>
    <definedName name="wwwwwwwwwwwwwwww" localSheetId="0" hidden="1">{#N/A,#N/A,FALSE,"Лист4"}</definedName>
    <definedName name="wwwwwwwwwwwwwwww" localSheetId="3" hidden="1">{#N/A,#N/A,FALSE,"Лист4"}</definedName>
    <definedName name="wwwwwwwwwwwwwwww" localSheetId="5" hidden="1">{#N/A,#N/A,FALSE,"Лист4"}</definedName>
    <definedName name="wwwwwwwwwwwwwwww" localSheetId="4" hidden="1">{#N/A,#N/A,FALSE,"Лист4"}</definedName>
    <definedName name="wwwwwwwwwwwwwwww" hidden="1">{#N/A,#N/A,FALSE,"Лист4"}</definedName>
    <definedName name="wwwwwwwwwwwwwwwwww" localSheetId="0" hidden="1">{#N/A,#N/A,FALSE,"Лист4"}</definedName>
    <definedName name="wwwwwwwwwwwwwwwwww" localSheetId="3" hidden="1">{#N/A,#N/A,FALSE,"Лист4"}</definedName>
    <definedName name="wwwwwwwwwwwwwwwwww" localSheetId="5" hidden="1">{#N/A,#N/A,FALSE,"Лист4"}</definedName>
    <definedName name="wwwwwwwwwwwwwwwwww" localSheetId="4" hidden="1">{#N/A,#N/A,FALSE,"Лист4"}</definedName>
    <definedName name="wwwwwwwwwwwwwwwwww" hidden="1">{#N/A,#N/A,FALSE,"Лист4"}</definedName>
    <definedName name="wwwwwwwwwwwwwwwwwww" localSheetId="0" hidden="1">{#N/A,#N/A,FALSE,"Лист4"}</definedName>
    <definedName name="wwwwwwwwwwwwwwwwwww" localSheetId="3" hidden="1">{#N/A,#N/A,FALSE,"Лист4"}</definedName>
    <definedName name="wwwwwwwwwwwwwwwwwww" localSheetId="5" hidden="1">{#N/A,#N/A,FALSE,"Лист4"}</definedName>
    <definedName name="wwwwwwwwwwwwwwwwwww" localSheetId="4" hidden="1">{#N/A,#N/A,FALSE,"Лист4"}</definedName>
    <definedName name="wwwwwwwwwwwwwwwwwww" hidden="1">{#N/A,#N/A,FALSE,"Лист4"}</definedName>
    <definedName name="wwwwwwwwwwwwwwwwwwwww" localSheetId="0" hidden="1">{#N/A,#N/A,FALSE,"Лист4"}</definedName>
    <definedName name="wwwwwwwwwwwwwwwwwwwww" localSheetId="3" hidden="1">{#N/A,#N/A,FALSE,"Лист4"}</definedName>
    <definedName name="wwwwwwwwwwwwwwwwwwwww" localSheetId="5" hidden="1">{#N/A,#N/A,FALSE,"Лист4"}</definedName>
    <definedName name="wwwwwwwwwwwwwwwwwwwww" localSheetId="4" hidden="1">{#N/A,#N/A,FALSE,"Лист4"}</definedName>
    <definedName name="wwwwwwwwwwwwwwwwwwwww" hidden="1">{#N/A,#N/A,FALSE,"Лист4"}</definedName>
    <definedName name="wwwwwwwwwwwwwwwwwwwwwwwww" localSheetId="0" hidden="1">{#N/A,#N/A,FALSE,"Лист4"}</definedName>
    <definedName name="wwwwwwwwwwwwwwwwwwwwwwwww" localSheetId="3" hidden="1">{#N/A,#N/A,FALSE,"Лист4"}</definedName>
    <definedName name="wwwwwwwwwwwwwwwwwwwwwwwww" localSheetId="5" hidden="1">{#N/A,#N/A,FALSE,"Лист4"}</definedName>
    <definedName name="wwwwwwwwwwwwwwwwwwwwwwwww" localSheetId="4" hidden="1">{#N/A,#N/A,FALSE,"Лист4"}</definedName>
    <definedName name="wwwwwwwwwwwwwwwwwwwwwwwww" hidden="1">{#N/A,#N/A,FALSE,"Лист4"}</definedName>
    <definedName name="wx" localSheetId="0" hidden="1">{#N/A,#N/A,FALSE,"Лист4"}</definedName>
    <definedName name="wx" localSheetId="3" hidden="1">{#N/A,#N/A,FALSE,"Лист4"}</definedName>
    <definedName name="wx" localSheetId="5" hidden="1">{#N/A,#N/A,FALSE,"Лист4"}</definedName>
    <definedName name="wx" localSheetId="4" hidden="1">{#N/A,#N/A,FALSE,"Лист4"}</definedName>
    <definedName name="wx" hidden="1">{#N/A,#N/A,FALSE,"Лист4"}</definedName>
    <definedName name="wy" localSheetId="0" hidden="1">{#N/A,#N/A,FALSE,"Лист4"}</definedName>
    <definedName name="wy" localSheetId="3" hidden="1">{#N/A,#N/A,FALSE,"Лист4"}</definedName>
    <definedName name="wy" localSheetId="5" hidden="1">{#N/A,#N/A,FALSE,"Лист4"}</definedName>
    <definedName name="wy" localSheetId="4" hidden="1">{#N/A,#N/A,FALSE,"Лист4"}</definedName>
    <definedName name="wy" hidden="1">{#N/A,#N/A,FALSE,"Лист4"}</definedName>
    <definedName name="wz" localSheetId="0" hidden="1">{#N/A,#N/A,FALSE,"Лист4"}</definedName>
    <definedName name="wz" localSheetId="3" hidden="1">{#N/A,#N/A,FALSE,"Лист4"}</definedName>
    <definedName name="wz" localSheetId="5" hidden="1">{#N/A,#N/A,FALSE,"Лист4"}</definedName>
    <definedName name="wz" localSheetId="4" hidden="1">{#N/A,#N/A,FALSE,"Лист4"}</definedName>
    <definedName name="wz" hidden="1">{#N/A,#N/A,FALSE,"Лист4"}</definedName>
    <definedName name="xc" localSheetId="0" hidden="1">{#N/A,#N/A,FALSE,"Лист4"}</definedName>
    <definedName name="xc" localSheetId="3" hidden="1">{#N/A,#N/A,FALSE,"Лист4"}</definedName>
    <definedName name="xc" localSheetId="5" hidden="1">{#N/A,#N/A,FALSE,"Лист4"}</definedName>
    <definedName name="xc" localSheetId="4" hidden="1">{#N/A,#N/A,FALSE,"Лист4"}</definedName>
    <definedName name="xc" hidden="1">{#N/A,#N/A,FALSE,"Лист4"}</definedName>
    <definedName name="xcc" localSheetId="0" hidden="1">{#N/A,#N/A,FALSE,"Лист4"}</definedName>
    <definedName name="xcc" localSheetId="3" hidden="1">{#N/A,#N/A,FALSE,"Лист4"}</definedName>
    <definedName name="xcc" localSheetId="5" hidden="1">{#N/A,#N/A,FALSE,"Лист4"}</definedName>
    <definedName name="xcc" localSheetId="4" hidden="1">{#N/A,#N/A,FALSE,"Лист4"}</definedName>
    <definedName name="xcc" hidden="1">{#N/A,#N/A,FALSE,"Лист4"}</definedName>
    <definedName name="xccccc" localSheetId="0" hidden="1">{#N/A,#N/A,FALSE,"Лист4"}</definedName>
    <definedName name="xccccc" localSheetId="3" hidden="1">{#N/A,#N/A,FALSE,"Лист4"}</definedName>
    <definedName name="xccccc" localSheetId="5" hidden="1">{#N/A,#N/A,FALSE,"Лист4"}</definedName>
    <definedName name="xccccc" localSheetId="4" hidden="1">{#N/A,#N/A,FALSE,"Лист4"}</definedName>
    <definedName name="xccccc" hidden="1">{#N/A,#N/A,FALSE,"Лист4"}</definedName>
    <definedName name="xp" localSheetId="0" hidden="1">{#N/A,#N/A,FALSE,"Лист4"}</definedName>
    <definedName name="xp" localSheetId="3" hidden="1">{#N/A,#N/A,FALSE,"Лист4"}</definedName>
    <definedName name="xp" localSheetId="5" hidden="1">{#N/A,#N/A,FALSE,"Лист4"}</definedName>
    <definedName name="xp" localSheetId="4" hidden="1">{#N/A,#N/A,FALSE,"Лист4"}</definedName>
    <definedName name="xp" hidden="1">{#N/A,#N/A,FALSE,"Лист4"}</definedName>
    <definedName name="xxxxx" localSheetId="0" hidden="1">{#N/A,#N/A,FALSE,"Лист4"}</definedName>
    <definedName name="xxxxx" localSheetId="3" hidden="1">{#N/A,#N/A,FALSE,"Лист4"}</definedName>
    <definedName name="xxxxx" localSheetId="5" hidden="1">{#N/A,#N/A,FALSE,"Лист4"}</definedName>
    <definedName name="xxxxx" localSheetId="4" hidden="1">{#N/A,#N/A,FALSE,"Лист4"}</definedName>
    <definedName name="xxxxx" hidden="1">{#N/A,#N/A,FALSE,"Лист4"}</definedName>
    <definedName name="xxxxxx" localSheetId="0" hidden="1">{#N/A,#N/A,FALSE,"Лист4"}</definedName>
    <definedName name="xxxxxx" localSheetId="3" hidden="1">{#N/A,#N/A,FALSE,"Лист4"}</definedName>
    <definedName name="xxxxxx" localSheetId="5" hidden="1">{#N/A,#N/A,FALSE,"Лист4"}</definedName>
    <definedName name="xxxxxx" localSheetId="4" hidden="1">{#N/A,#N/A,FALSE,"Лист4"}</definedName>
    <definedName name="xxxxxx" hidden="1">{#N/A,#N/A,FALSE,"Лист4"}</definedName>
    <definedName name="xz" localSheetId="0" hidden="1">{#N/A,#N/A,FALSE,"Лист4"}</definedName>
    <definedName name="xz" localSheetId="3" hidden="1">{#N/A,#N/A,FALSE,"Лист4"}</definedName>
    <definedName name="xz" localSheetId="5" hidden="1">{#N/A,#N/A,FALSE,"Лист4"}</definedName>
    <definedName name="xz" localSheetId="4" hidden="1">{#N/A,#N/A,FALSE,"Лист4"}</definedName>
    <definedName name="xz" hidden="1">{#N/A,#N/A,FALSE,"Лист4"}</definedName>
    <definedName name="xzm" localSheetId="0" hidden="1">{#N/A,#N/A,FALSE,"Лист4"}</definedName>
    <definedName name="xzm" localSheetId="3" hidden="1">{#N/A,#N/A,FALSE,"Лист4"}</definedName>
    <definedName name="xzm" localSheetId="5" hidden="1">{#N/A,#N/A,FALSE,"Лист4"}</definedName>
    <definedName name="xzm" localSheetId="4" hidden="1">{#N/A,#N/A,FALSE,"Лист4"}</definedName>
    <definedName name="xzm" hidden="1">{#N/A,#N/A,FALSE,"Лист4"}</definedName>
    <definedName name="yhn" localSheetId="0" hidden="1">{#N/A,#N/A,FALSE,"Лист4"}</definedName>
    <definedName name="yhn" localSheetId="3" hidden="1">{#N/A,#N/A,FALSE,"Лист4"}</definedName>
    <definedName name="yhn" localSheetId="5" hidden="1">{#N/A,#N/A,FALSE,"Лист4"}</definedName>
    <definedName name="yhn" localSheetId="4" hidden="1">{#N/A,#N/A,FALSE,"Лист4"}</definedName>
    <definedName name="yhn" hidden="1">{#N/A,#N/A,FALSE,"Лист4"}</definedName>
    <definedName name="yhnn" localSheetId="0" hidden="1">{#N/A,#N/A,FALSE,"Лист4"}</definedName>
    <definedName name="yhnn" localSheetId="3" hidden="1">{#N/A,#N/A,FALSE,"Лист4"}</definedName>
    <definedName name="yhnn" localSheetId="5" hidden="1">{#N/A,#N/A,FALSE,"Лист4"}</definedName>
    <definedName name="yhnn" localSheetId="4" hidden="1">{#N/A,#N/A,FALSE,"Лист4"}</definedName>
    <definedName name="yhnn" hidden="1">{#N/A,#N/A,FALSE,"Лист4"}</definedName>
    <definedName name="ytr">'[7]Вид Ганущ'!$AL$15</definedName>
    <definedName name="yyyyy" localSheetId="0" hidden="1">{#N/A,#N/A,FALSE,"Лист4"}</definedName>
    <definedName name="yyyyy" localSheetId="3" hidden="1">{#N/A,#N/A,FALSE,"Лист4"}</definedName>
    <definedName name="yyyyy" localSheetId="5" hidden="1">{#N/A,#N/A,FALSE,"Лист4"}</definedName>
    <definedName name="yyyyy" localSheetId="4" hidden="1">{#N/A,#N/A,FALSE,"Лист4"}</definedName>
    <definedName name="yyyyy" hidden="1">{#N/A,#N/A,FALSE,"Лист4"}</definedName>
    <definedName name="yyyyyyyyyyyyy" localSheetId="0" hidden="1">{#N/A,#N/A,FALSE,"Лист4"}</definedName>
    <definedName name="yyyyyyyyyyyyy" localSheetId="3" hidden="1">{#N/A,#N/A,FALSE,"Лист4"}</definedName>
    <definedName name="yyyyyyyyyyyyy" localSheetId="5" hidden="1">{#N/A,#N/A,FALSE,"Лист4"}</definedName>
    <definedName name="yyyyyyyyyyyyy" localSheetId="4" hidden="1">{#N/A,#N/A,FALSE,"Лист4"}</definedName>
    <definedName name="yyyyyyyyyyyyy" hidden="1">{#N/A,#N/A,FALSE,"Лист4"}</definedName>
    <definedName name="yyyyyyyyyyyyyyyyyyyyyyyyy" localSheetId="0" hidden="1">{#N/A,#N/A,FALSE,"Лист4"}</definedName>
    <definedName name="yyyyyyyyyyyyyyyyyyyyyyyyy" localSheetId="3" hidden="1">{#N/A,#N/A,FALSE,"Лист4"}</definedName>
    <definedName name="yyyyyyyyyyyyyyyyyyyyyyyyy" localSheetId="5" hidden="1">{#N/A,#N/A,FALSE,"Лист4"}</definedName>
    <definedName name="yyyyyyyyyyyyyyyyyyyyyyyyy" localSheetId="4" hidden="1">{#N/A,#N/A,FALSE,"Лист4"}</definedName>
    <definedName name="yyyyyyyyyyyyyyyyyyyyyyyyy" hidden="1">{#N/A,#N/A,FALSE,"Лист4"}</definedName>
    <definedName name="z" localSheetId="0" hidden="1">{#N/A,#N/A,FALSE,"Лист4"}</definedName>
    <definedName name="z" localSheetId="3" hidden="1">{#N/A,#N/A,FALSE,"Лист4"}</definedName>
    <definedName name="z" localSheetId="5" hidden="1">{#N/A,#N/A,FALSE,"Лист4"}</definedName>
    <definedName name="z" localSheetId="4" hidden="1">{#N/A,#N/A,FALSE,"Лист4"}</definedName>
    <definedName name="z" hidden="1">{#N/A,#N/A,FALSE,"Лист4"}</definedName>
    <definedName name="Z_1377942F_AAAF_4A25_8B80_BC0F79F2478B__wvu_PrintArea" localSheetId="1">'дод.2 видатки'!$A$1:$P$21</definedName>
    <definedName name="Z_1377942F_AAAF_4A25_8B80_BC0F79F2478B__wvu_PrintArea" localSheetId="2">'дод.2.1 вид'!$A$2:$P$22</definedName>
    <definedName name="Z_A87546AF_482E_4C34_B4CD_EADBD40E37D6__wvu_PrintArea" localSheetId="1">'дод.2 видатки'!$A$1:$P$21</definedName>
    <definedName name="Z_A87546AF_482E_4C34_B4CD_EADBD40E37D6__wvu_PrintArea" localSheetId="2">'дод.2.1 вид'!$A$2:$P$22</definedName>
    <definedName name="Z_CC4EA49C_736C_4FAB_AFA3_08DC03C09858__wvu_PrintArea" localSheetId="1">'дод.2 видатки'!$A$1:$P$21</definedName>
    <definedName name="Z_CC4EA49C_736C_4FAB_AFA3_08DC03C09858__wvu_PrintArea" localSheetId="2">'дод.2.1 вид'!$A$2:$P$22</definedName>
    <definedName name="za" localSheetId="0" hidden="1">{#N/A,#N/A,FALSE,"Лист4"}</definedName>
    <definedName name="za" localSheetId="3" hidden="1">{#N/A,#N/A,FALSE,"Лист4"}</definedName>
    <definedName name="za" localSheetId="5" hidden="1">{#N/A,#N/A,FALSE,"Лист4"}</definedName>
    <definedName name="za" localSheetId="4" hidden="1">{#N/A,#N/A,FALSE,"Лист4"}</definedName>
    <definedName name="za" hidden="1">{#N/A,#N/A,FALSE,"Лист4"}</definedName>
    <definedName name="zaa" localSheetId="0" hidden="1">{#N/A,#N/A,FALSE,"Лист4"}</definedName>
    <definedName name="zaa" localSheetId="3" hidden="1">{#N/A,#N/A,FALSE,"Лист4"}</definedName>
    <definedName name="zaa" localSheetId="5" hidden="1">{#N/A,#N/A,FALSE,"Лист4"}</definedName>
    <definedName name="zaa" localSheetId="4" hidden="1">{#N/A,#N/A,FALSE,"Лист4"}</definedName>
    <definedName name="zaa" hidden="1">{#N/A,#N/A,FALSE,"Лист4"}</definedName>
    <definedName name="zaaa" localSheetId="0" hidden="1">{#N/A,#N/A,FALSE,"Лист4"}</definedName>
    <definedName name="zaaa" localSheetId="3" hidden="1">{#N/A,#N/A,FALSE,"Лист4"}</definedName>
    <definedName name="zaaa" localSheetId="5" hidden="1">{#N/A,#N/A,FALSE,"Лист4"}</definedName>
    <definedName name="zaaa" localSheetId="4" hidden="1">{#N/A,#N/A,FALSE,"Лист4"}</definedName>
    <definedName name="zaaa" hidden="1">{#N/A,#N/A,FALSE,"Лист4"}</definedName>
    <definedName name="zaaaa" localSheetId="0" hidden="1">{#N/A,#N/A,FALSE,"Лист4"}</definedName>
    <definedName name="zaaaa" localSheetId="3" hidden="1">{#N/A,#N/A,FALSE,"Лист4"}</definedName>
    <definedName name="zaaaa" localSheetId="5" hidden="1">{#N/A,#N/A,FALSE,"Лист4"}</definedName>
    <definedName name="zaaaa" localSheetId="4" hidden="1">{#N/A,#N/A,FALSE,"Лист4"}</definedName>
    <definedName name="zaaaa" hidden="1">{#N/A,#N/A,FALSE,"Лист4"}</definedName>
    <definedName name="zaz" localSheetId="0" hidden="1">{#N/A,#N/A,FALSE,"Лист4"}</definedName>
    <definedName name="zaz" localSheetId="3" hidden="1">{#N/A,#N/A,FALSE,"Лист4"}</definedName>
    <definedName name="zaz" localSheetId="5" hidden="1">{#N/A,#N/A,FALSE,"Лист4"}</definedName>
    <definedName name="zaz" localSheetId="4" hidden="1">{#N/A,#N/A,FALSE,"Лист4"}</definedName>
    <definedName name="zaz" hidden="1">{#N/A,#N/A,FALSE,"Лист4"}</definedName>
    <definedName name="ze" localSheetId="0" hidden="1">{#N/A,#N/A,FALSE,"Лист4"}</definedName>
    <definedName name="ze" localSheetId="3" hidden="1">{#N/A,#N/A,FALSE,"Лист4"}</definedName>
    <definedName name="ze" localSheetId="5" hidden="1">{#N/A,#N/A,FALSE,"Лист4"}</definedName>
    <definedName name="ze" localSheetId="4" hidden="1">{#N/A,#N/A,FALSE,"Лист4"}</definedName>
    <definedName name="ze" hidden="1">{#N/A,#N/A,FALSE,"Лист4"}</definedName>
    <definedName name="zee" localSheetId="0" hidden="1">{#N/A,#N/A,FALSE,"Лист4"}</definedName>
    <definedName name="zee" localSheetId="3" hidden="1">{#N/A,#N/A,FALSE,"Лист4"}</definedName>
    <definedName name="zee" localSheetId="5" hidden="1">{#N/A,#N/A,FALSE,"Лист4"}</definedName>
    <definedName name="zee" localSheetId="4" hidden="1">{#N/A,#N/A,FALSE,"Лист4"}</definedName>
    <definedName name="zee" hidden="1">{#N/A,#N/A,FALSE,"Лист4"}</definedName>
    <definedName name="zloch" localSheetId="0">#REF!</definedName>
    <definedName name="zloch" localSheetId="1">#REF!</definedName>
    <definedName name="zloch" localSheetId="3">#REF!</definedName>
    <definedName name="zloch" localSheetId="5">#REF!</definedName>
    <definedName name="zloch" localSheetId="4">#REF!</definedName>
    <definedName name="zloch">#REF!</definedName>
    <definedName name="ZmUpl" localSheetId="0">#REF!</definedName>
    <definedName name="ZmUpl" localSheetId="1">#REF!</definedName>
    <definedName name="ZmUpl" localSheetId="3">#REF!</definedName>
    <definedName name="ZmUpl" localSheetId="5">#REF!</definedName>
    <definedName name="ZmUpl" localSheetId="4">#REF!</definedName>
    <definedName name="ZmUpl">#REF!</definedName>
    <definedName name="zq" localSheetId="0" hidden="1">{#N/A,#N/A,FALSE,"Лист4"}</definedName>
    <definedName name="zq" localSheetId="3" hidden="1">{#N/A,#N/A,FALSE,"Лист4"}</definedName>
    <definedName name="zq" localSheetId="5" hidden="1">{#N/A,#N/A,FALSE,"Лист4"}</definedName>
    <definedName name="zq" localSheetId="4" hidden="1">{#N/A,#N/A,FALSE,"Лист4"}</definedName>
    <definedName name="zq" hidden="1">{#N/A,#N/A,FALSE,"Лист4"}</definedName>
    <definedName name="zqq" localSheetId="0" hidden="1">{#N/A,#N/A,FALSE,"Лист4"}</definedName>
    <definedName name="zqq" localSheetId="3" hidden="1">{#N/A,#N/A,FALSE,"Лист4"}</definedName>
    <definedName name="zqq" localSheetId="5" hidden="1">{#N/A,#N/A,FALSE,"Лист4"}</definedName>
    <definedName name="zqq" localSheetId="4" hidden="1">{#N/A,#N/A,FALSE,"Лист4"}</definedName>
    <definedName name="zqq" hidden="1">{#N/A,#N/A,FALSE,"Лист4"}</definedName>
    <definedName name="zr" localSheetId="0" hidden="1">{#N/A,#N/A,FALSE,"Лист4"}</definedName>
    <definedName name="zr" localSheetId="3" hidden="1">{#N/A,#N/A,FALSE,"Лист4"}</definedName>
    <definedName name="zr" localSheetId="5" hidden="1">{#N/A,#N/A,FALSE,"Лист4"}</definedName>
    <definedName name="zr" localSheetId="4" hidden="1">{#N/A,#N/A,FALSE,"Лист4"}</definedName>
    <definedName name="zr" hidden="1">{#N/A,#N/A,FALSE,"Лист4"}</definedName>
    <definedName name="zt" localSheetId="0" hidden="1">{#N/A,#N/A,FALSE,"Лист4"}</definedName>
    <definedName name="zt" localSheetId="3" hidden="1">{#N/A,#N/A,FALSE,"Лист4"}</definedName>
    <definedName name="zt" localSheetId="5" hidden="1">{#N/A,#N/A,FALSE,"Лист4"}</definedName>
    <definedName name="zt" localSheetId="4" hidden="1">{#N/A,#N/A,FALSE,"Лист4"}</definedName>
    <definedName name="zt" hidden="1">{#N/A,#N/A,FALSE,"Лист4"}</definedName>
    <definedName name="zu" localSheetId="0" hidden="1">{#N/A,#N/A,FALSE,"Лист4"}</definedName>
    <definedName name="zu" localSheetId="3" hidden="1">{#N/A,#N/A,FALSE,"Лист4"}</definedName>
    <definedName name="zu" localSheetId="5" hidden="1">{#N/A,#N/A,FALSE,"Лист4"}</definedName>
    <definedName name="zu" localSheetId="4" hidden="1">{#N/A,#N/A,FALSE,"Лист4"}</definedName>
    <definedName name="zu" hidden="1">{#N/A,#N/A,FALSE,"Лист4"}</definedName>
    <definedName name="zw" localSheetId="0" hidden="1">{#N/A,#N/A,FALSE,"Лист4"}</definedName>
    <definedName name="zw" localSheetId="3" hidden="1">{#N/A,#N/A,FALSE,"Лист4"}</definedName>
    <definedName name="zw" localSheetId="5" hidden="1">{#N/A,#N/A,FALSE,"Лист4"}</definedName>
    <definedName name="zw" localSheetId="4" hidden="1">{#N/A,#N/A,FALSE,"Лист4"}</definedName>
    <definedName name="zw" hidden="1">{#N/A,#N/A,FALSE,"Лист4"}</definedName>
    <definedName name="zx" localSheetId="0" hidden="1">{#N/A,#N/A,FALSE,"Лист4"}</definedName>
    <definedName name="zx" localSheetId="3" hidden="1">{#N/A,#N/A,FALSE,"Лист4"}</definedName>
    <definedName name="zx" localSheetId="5" hidden="1">{#N/A,#N/A,FALSE,"Лист4"}</definedName>
    <definedName name="zx" localSheetId="4" hidden="1">{#N/A,#N/A,FALSE,"Лист4"}</definedName>
    <definedName name="zx" hidden="1">{#N/A,#N/A,FALSE,"Лист4"}</definedName>
    <definedName name="zxc" localSheetId="0" hidden="1">{#N/A,#N/A,FALSE,"Лист4"}</definedName>
    <definedName name="zxc" localSheetId="3" hidden="1">{#N/A,#N/A,FALSE,"Лист4"}</definedName>
    <definedName name="zxc" localSheetId="5" hidden="1">{#N/A,#N/A,FALSE,"Лист4"}</definedName>
    <definedName name="zxc" localSheetId="4" hidden="1">{#N/A,#N/A,FALSE,"Лист4"}</definedName>
    <definedName name="zxc" hidden="1">{#N/A,#N/A,FALSE,"Лист4"}</definedName>
    <definedName name="zxcc" localSheetId="0" hidden="1">{#N/A,#N/A,FALSE,"Лист4"}</definedName>
    <definedName name="zxcc" localSheetId="3" hidden="1">{#N/A,#N/A,FALSE,"Лист4"}</definedName>
    <definedName name="zxcc" localSheetId="5" hidden="1">{#N/A,#N/A,FALSE,"Лист4"}</definedName>
    <definedName name="zxcc" localSheetId="4" hidden="1">{#N/A,#N/A,FALSE,"Лист4"}</definedName>
    <definedName name="zxcc" hidden="1">{#N/A,#N/A,FALSE,"Лист4"}</definedName>
    <definedName name="zxcv" localSheetId="0" hidden="1">{#N/A,#N/A,FALSE,"Лист4"}</definedName>
    <definedName name="zxcv" localSheetId="3" hidden="1">{#N/A,#N/A,FALSE,"Лист4"}</definedName>
    <definedName name="zxcv" localSheetId="5" hidden="1">{#N/A,#N/A,FALSE,"Лист4"}</definedName>
    <definedName name="zxcv" localSheetId="4" hidden="1">{#N/A,#N/A,FALSE,"Лист4"}</definedName>
    <definedName name="zxcv" hidden="1">{#N/A,#N/A,FALSE,"Лист4"}</definedName>
    <definedName name="zxcvb" localSheetId="0" hidden="1">{#N/A,#N/A,FALSE,"Лист4"}</definedName>
    <definedName name="zxcvb" localSheetId="3" hidden="1">{#N/A,#N/A,FALSE,"Лист4"}</definedName>
    <definedName name="zxcvb" localSheetId="5" hidden="1">{#N/A,#N/A,FALSE,"Лист4"}</definedName>
    <definedName name="zxcvb" localSheetId="4" hidden="1">{#N/A,#N/A,FALSE,"Лист4"}</definedName>
    <definedName name="zxcvb" hidden="1">{#N/A,#N/A,FALSE,"Лист4"}</definedName>
    <definedName name="zxcvbn" localSheetId="0" hidden="1">{#N/A,#N/A,FALSE,"Лист4"}</definedName>
    <definedName name="zxcvbn" localSheetId="3" hidden="1">{#N/A,#N/A,FALSE,"Лист4"}</definedName>
    <definedName name="zxcvbn" localSheetId="5" hidden="1">{#N/A,#N/A,FALSE,"Лист4"}</definedName>
    <definedName name="zxcvbn" localSheetId="4" hidden="1">{#N/A,#N/A,FALSE,"Лист4"}</definedName>
    <definedName name="zxcvbn" hidden="1">{#N/A,#N/A,FALSE,"Лист4"}</definedName>
    <definedName name="zxcvbnm" localSheetId="0" hidden="1">{#N/A,#N/A,FALSE,"Лист4"}</definedName>
    <definedName name="zxcvbnm" localSheetId="3" hidden="1">{#N/A,#N/A,FALSE,"Лист4"}</definedName>
    <definedName name="zxcvbnm" localSheetId="5" hidden="1">{#N/A,#N/A,FALSE,"Лист4"}</definedName>
    <definedName name="zxcvbnm" localSheetId="4" hidden="1">{#N/A,#N/A,FALSE,"Лист4"}</definedName>
    <definedName name="zxcvbnm" hidden="1">{#N/A,#N/A,FALSE,"Лист4"}</definedName>
    <definedName name="zzz" localSheetId="0" hidden="1">{#N/A,#N/A,FALSE,"Лист4"}</definedName>
    <definedName name="zzz" localSheetId="3" hidden="1">{#N/A,#N/A,FALSE,"Лист4"}</definedName>
    <definedName name="zzz" localSheetId="5" hidden="1">{#N/A,#N/A,FALSE,"Лист4"}</definedName>
    <definedName name="zzz" localSheetId="4" hidden="1">{#N/A,#N/A,FALSE,"Лист4"}</definedName>
    <definedName name="zzz" hidden="1">{#N/A,#N/A,FALSE,"Лист4"}</definedName>
    <definedName name="zzzzz" localSheetId="0" hidden="1">{#N/A,#N/A,FALSE,"Лист4"}</definedName>
    <definedName name="zzzzz" localSheetId="3" hidden="1">{#N/A,#N/A,FALSE,"Лист4"}</definedName>
    <definedName name="zzzzz" localSheetId="5" hidden="1">{#N/A,#N/A,FALSE,"Лист4"}</definedName>
    <definedName name="zzzzz" localSheetId="4" hidden="1">{#N/A,#N/A,FALSE,"Лист4"}</definedName>
    <definedName name="zzzzz" hidden="1">{#N/A,#N/A,FALSE,"Лист4"}</definedName>
    <definedName name="zzzzzzzzzzzzzzzzzzzz" localSheetId="0" hidden="1">{#N/A,#N/A,FALSE,"Лист4"}</definedName>
    <definedName name="zzzzzzzzzzzzzzzzzzzz" localSheetId="3" hidden="1">{#N/A,#N/A,FALSE,"Лист4"}</definedName>
    <definedName name="zzzzzzzzzzzzzzzzzzzz" localSheetId="5" hidden="1">{#N/A,#N/A,FALSE,"Лист4"}</definedName>
    <definedName name="zzzzzzzzzzzzzzzzzzzz" localSheetId="4" hidden="1">{#N/A,#N/A,FALSE,"Лист4"}</definedName>
    <definedName name="zzzzzzzzzzzzzzzzzzzz" hidden="1">{#N/A,#N/A,FALSE,"Лист4"}</definedName>
    <definedName name="zzzzzzzzzzzzzzzzzzzzz" localSheetId="0" hidden="1">{#N/A,#N/A,FALSE,"Лист4"}</definedName>
    <definedName name="zzzzzzzzzzzzzzzzzzzzz" localSheetId="3" hidden="1">{#N/A,#N/A,FALSE,"Лист4"}</definedName>
    <definedName name="zzzzzzzzzzzzzzzzzzzzz" localSheetId="5" hidden="1">{#N/A,#N/A,FALSE,"Лист4"}</definedName>
    <definedName name="zzzzzzzzzzzzzzzzzzzzz" localSheetId="4" hidden="1">{#N/A,#N/A,FALSE,"Лист4"}</definedName>
    <definedName name="zzzzzzzzzzzzzzzzzzzzz" hidden="1">{#N/A,#N/A,FALSE,"Лист4"}</definedName>
    <definedName name="zzzzzzzzzzzzzzzzzzzzzzzzzz" localSheetId="0" hidden="1">{#N/A,#N/A,FALSE,"Лист4"}</definedName>
    <definedName name="zzzzzzzzzzzzzzzzzzzzzzzzzz" localSheetId="3" hidden="1">{#N/A,#N/A,FALSE,"Лист4"}</definedName>
    <definedName name="zzzzzzzzzzzzzzzzzzzzzzzzzz" localSheetId="5" hidden="1">{#N/A,#N/A,FALSE,"Лист4"}</definedName>
    <definedName name="zzzzzzzzzzzzzzzzzzzzzzzzzz" localSheetId="4" hidden="1">{#N/A,#N/A,FALSE,"Лист4"}</definedName>
    <definedName name="zzzzzzzzzzzzzzzzzzzzzzzzzz" hidden="1">{#N/A,#N/A,FALSE,"Лист4"}</definedName>
    <definedName name="а" localSheetId="0" hidden="1">{#N/A,#N/A,FALSE,"Лист4"}</definedName>
    <definedName name="а" localSheetId="3" hidden="1">{#N/A,#N/A,FALSE,"Лист4"}</definedName>
    <definedName name="а" localSheetId="5" hidden="1">{#N/A,#N/A,FALSE,"Лист4"}</definedName>
    <definedName name="а" localSheetId="4" hidden="1">{#N/A,#N/A,FALSE,"Лист4"}</definedName>
    <definedName name="а" hidden="1">{#N/A,#N/A,FALSE,"Лист4"}</definedName>
    <definedName name="аа" localSheetId="0">#REF!</definedName>
    <definedName name="аа" localSheetId="1">#REF!</definedName>
    <definedName name="аа" localSheetId="3">#REF!</definedName>
    <definedName name="аа" localSheetId="5">#REF!</definedName>
    <definedName name="аа" localSheetId="4">#REF!</definedName>
    <definedName name="аа">#REF!</definedName>
    <definedName name="ааа" localSheetId="0" hidden="1">{#N/A,#N/A,FALSE,"Лист4"}</definedName>
    <definedName name="ааа" localSheetId="3" hidden="1">{#N/A,#N/A,FALSE,"Лист4"}</definedName>
    <definedName name="ааа" localSheetId="5" hidden="1">{#N/A,#N/A,FALSE,"Лист4"}</definedName>
    <definedName name="ааа" localSheetId="4" hidden="1">{#N/A,#N/A,FALSE,"Лист4"}</definedName>
    <definedName name="ааа" hidden="1">{#N/A,#N/A,FALSE,"Лист4"}</definedName>
    <definedName name="ааааа" localSheetId="0" hidden="1">{#N/A,#N/A,FALSE,"Лист4"}</definedName>
    <definedName name="ааааа" localSheetId="3" hidden="1">{#N/A,#N/A,FALSE,"Лист4"}</definedName>
    <definedName name="ааааа" localSheetId="5" hidden="1">{#N/A,#N/A,FALSE,"Лист4"}</definedName>
    <definedName name="ааааа" localSheetId="4" hidden="1">{#N/A,#N/A,FALSE,"Лист4"}</definedName>
    <definedName name="ааааа" hidden="1">{#N/A,#N/A,FALSE,"Лист4"}</definedName>
    <definedName name="аааааа" localSheetId="0" hidden="1">{#N/A,#N/A,FALSE,"Лист4"}</definedName>
    <definedName name="аааааа" localSheetId="3" hidden="1">{#N/A,#N/A,FALSE,"Лист4"}</definedName>
    <definedName name="аааааа" localSheetId="5" hidden="1">{#N/A,#N/A,FALSE,"Лист4"}</definedName>
    <definedName name="аааааа" localSheetId="4" hidden="1">{#N/A,#N/A,FALSE,"Лист4"}</definedName>
    <definedName name="аааааа" hidden="1">{#N/A,#N/A,FALSE,"Лист4"}</definedName>
    <definedName name="аааааааа" localSheetId="0" hidden="1">{#N/A,#N/A,FALSE,"Лист4"}</definedName>
    <definedName name="аааааааа" localSheetId="3" hidden="1">{#N/A,#N/A,FALSE,"Лист4"}</definedName>
    <definedName name="аааааааа" localSheetId="5" hidden="1">{#N/A,#N/A,FALSE,"Лист4"}</definedName>
    <definedName name="аааааааа" localSheetId="4" hidden="1">{#N/A,#N/A,FALSE,"Лист4"}</definedName>
    <definedName name="аааааааа" hidden="1">{#N/A,#N/A,FALSE,"Лист4"}</definedName>
    <definedName name="ааааааааа" localSheetId="0" hidden="1">{#N/A,#N/A,FALSE,"Лист4"}</definedName>
    <definedName name="ааааааааа" localSheetId="3" hidden="1">{#N/A,#N/A,FALSE,"Лист4"}</definedName>
    <definedName name="ааааааааа" localSheetId="5" hidden="1">{#N/A,#N/A,FALSE,"Лист4"}</definedName>
    <definedName name="ааааааааа" localSheetId="4" hidden="1">{#N/A,#N/A,FALSE,"Лист4"}</definedName>
    <definedName name="ааааааааа" hidden="1">{#N/A,#N/A,FALSE,"Лист4"}</definedName>
    <definedName name="аааааааааа" localSheetId="0" hidden="1">{#N/A,#N/A,FALSE,"Лист4"}</definedName>
    <definedName name="аааааааааа" localSheetId="3" hidden="1">{#N/A,#N/A,FALSE,"Лист4"}</definedName>
    <definedName name="аааааааааа" localSheetId="5" hidden="1">{#N/A,#N/A,FALSE,"Лист4"}</definedName>
    <definedName name="аааааааааа" localSheetId="4" hidden="1">{#N/A,#N/A,FALSE,"Лист4"}</definedName>
    <definedName name="аааааааааа" hidden="1">{#N/A,#N/A,FALSE,"Лист4"}</definedName>
    <definedName name="ас" localSheetId="0" hidden="1">{#N/A,#N/A,FALSE,"Лист4"}</definedName>
    <definedName name="ас" localSheetId="3" hidden="1">{#N/A,#N/A,FALSE,"Лист4"}</definedName>
    <definedName name="ас" localSheetId="5" hidden="1">{#N/A,#N/A,FALSE,"Лист4"}</definedName>
    <definedName name="ас" localSheetId="4" hidden="1">{#N/A,#N/A,FALSE,"Лист4"}</definedName>
    <definedName name="ас" hidden="1">{#N/A,#N/A,FALSE,"Лист4"}</definedName>
    <definedName name="б" localSheetId="0" hidden="1">{#N/A,#N/A,FALSE,"Лист4"}</definedName>
    <definedName name="б" localSheetId="3" hidden="1">{#N/A,#N/A,FALSE,"Лист4"}</definedName>
    <definedName name="б" localSheetId="5" hidden="1">{#N/A,#N/A,FALSE,"Лист4"}</definedName>
    <definedName name="б" localSheetId="4" hidden="1">{#N/A,#N/A,FALSE,"Лист4"}</definedName>
    <definedName name="б" hidden="1">{#N/A,#N/A,FALSE,"Лист4"}</definedName>
    <definedName name="б2000" localSheetId="0">#REF!</definedName>
    <definedName name="б2000" localSheetId="1">#REF!</definedName>
    <definedName name="б2000" localSheetId="3">#REF!</definedName>
    <definedName name="б2000" localSheetId="5">#REF!</definedName>
    <definedName name="б2000" localSheetId="4">#REF!</definedName>
    <definedName name="б2000">#REF!</definedName>
    <definedName name="б22110" localSheetId="0">#REF!</definedName>
    <definedName name="б22110" localSheetId="1">#REF!</definedName>
    <definedName name="б22110" localSheetId="3">#REF!</definedName>
    <definedName name="б22110" localSheetId="5">#REF!</definedName>
    <definedName name="б22110" localSheetId="4">#REF!</definedName>
    <definedName name="б22110">#REF!</definedName>
    <definedName name="б24" localSheetId="0">#REF!</definedName>
    <definedName name="б24" localSheetId="1">#REF!</definedName>
    <definedName name="б24" localSheetId="3">#REF!</definedName>
    <definedName name="б24" localSheetId="5">#REF!</definedName>
    <definedName name="б24" localSheetId="4">#REF!</definedName>
    <definedName name="б24">#REF!</definedName>
    <definedName name="б25" localSheetId="0">#REF!</definedName>
    <definedName name="б25" localSheetId="1">#REF!</definedName>
    <definedName name="б25" localSheetId="3">#REF!</definedName>
    <definedName name="б25" localSheetId="5">#REF!</definedName>
    <definedName name="б25" localSheetId="4">#REF!</definedName>
    <definedName name="б25">#REF!</definedName>
    <definedName name="_xlnm.Database" localSheetId="0">#REF!</definedName>
    <definedName name="_xlnm.Database" localSheetId="1">#REF!</definedName>
    <definedName name="_xlnm.Database" localSheetId="3">#REF!</definedName>
    <definedName name="_xlnm.Database" localSheetId="5">#REF!</definedName>
    <definedName name="_xlnm.Database" localSheetId="4">#REF!</definedName>
    <definedName name="_xlnm.Database">#REF!</definedName>
    <definedName name="Банк">'[8]Начни с меня'!$J$9</definedName>
    <definedName name="Банк_день">'[8]Начни с меня'!$F$9</definedName>
    <definedName name="Банк_день_березень">'[8]Начни с меня'!$F$12</definedName>
    <definedName name="Банк_день_вересень">'[8]Начни с меня'!$F$18</definedName>
    <definedName name="Банк_день_грудень">'[8]Начни с меня'!$F$21</definedName>
    <definedName name="Банк_день_жовтень">'[8]Начни с меня'!$F$19</definedName>
    <definedName name="Банк_день_квітень">'[8]Начни с меня'!$F$13</definedName>
    <definedName name="Банк_день_липень">'[8]Начни с меня'!$F$16</definedName>
    <definedName name="Банк_день_листопад">'[8]Начни с меня'!$F$20</definedName>
    <definedName name="Банк_день_лютий">'[8]Начни с меня'!$F$11</definedName>
    <definedName name="Банк_день_серпень">'[8]Начни с меня'!$F$17</definedName>
    <definedName name="Банк_день_січень">'[8]Начни с меня'!$F$10</definedName>
    <definedName name="Банк_день_травень">'[8]Начни с меня'!$F$14</definedName>
    <definedName name="Банк_день_червень">'[8]Начни с меня'!$F$15</definedName>
    <definedName name="Банк_рік">'[8]Начни с меня'!$D$9</definedName>
    <definedName name="банку">'[9]Начни с меня'!$F$16</definedName>
    <definedName name="бб" localSheetId="0" hidden="1">{#N/A,#N/A,FALSE,"Лист4"}</definedName>
    <definedName name="бб" localSheetId="3" hidden="1">{#N/A,#N/A,FALSE,"Лист4"}</definedName>
    <definedName name="бб" localSheetId="5" hidden="1">{#N/A,#N/A,FALSE,"Лист4"}</definedName>
    <definedName name="бб" localSheetId="4" hidden="1">{#N/A,#N/A,FALSE,"Лист4"}</definedName>
    <definedName name="бб" hidden="1">{#N/A,#N/A,FALSE,"Лист4"}</definedName>
    <definedName name="БББ" localSheetId="0">#REF!</definedName>
    <definedName name="БББ" localSheetId="1">#REF!</definedName>
    <definedName name="БББ" localSheetId="3">#REF!</definedName>
    <definedName name="БББ" localSheetId="5">#REF!</definedName>
    <definedName name="БББ" localSheetId="4">#REF!</definedName>
    <definedName name="БББ">#REF!</definedName>
    <definedName name="бббб" localSheetId="0" hidden="1">{#N/A,#N/A,FALSE,"Лист4"}</definedName>
    <definedName name="бббб" localSheetId="3" hidden="1">{#N/A,#N/A,FALSE,"Лист4"}</definedName>
    <definedName name="бббб" localSheetId="5" hidden="1">{#N/A,#N/A,FALSE,"Лист4"}</definedName>
    <definedName name="бббб" localSheetId="4" hidden="1">{#N/A,#N/A,FALSE,"Лист4"}</definedName>
    <definedName name="бббб" hidden="1">{#N/A,#N/A,FALSE,"Лист4"}</definedName>
    <definedName name="ббббб" localSheetId="0" hidden="1">{#N/A,#N/A,FALSE,"Лист4"}</definedName>
    <definedName name="ббббб" localSheetId="3" hidden="1">{#N/A,#N/A,FALSE,"Лист4"}</definedName>
    <definedName name="ббббб" localSheetId="5" hidden="1">{#N/A,#N/A,FALSE,"Лист4"}</definedName>
    <definedName name="ббббб" localSheetId="4" hidden="1">{#N/A,#N/A,FALSE,"Лист4"}</definedName>
    <definedName name="ббббб" hidden="1">{#N/A,#N/A,FALSE,"Лист4"}</definedName>
    <definedName name="бббббб" localSheetId="0" hidden="1">{#N/A,#N/A,FALSE,"Лист4"}</definedName>
    <definedName name="бббббб" localSheetId="3" hidden="1">{#N/A,#N/A,FALSE,"Лист4"}</definedName>
    <definedName name="бббббб" localSheetId="5" hidden="1">{#N/A,#N/A,FALSE,"Лист4"}</definedName>
    <definedName name="бббббб" localSheetId="4" hidden="1">{#N/A,#N/A,FALSE,"Лист4"}</definedName>
    <definedName name="бббббб" hidden="1">{#N/A,#N/A,FALSE,"Лист4"}</definedName>
    <definedName name="В" localSheetId="0">#REF!</definedName>
    <definedName name="В" localSheetId="1">#REF!</definedName>
    <definedName name="В" localSheetId="3">#REF!</definedName>
    <definedName name="В" localSheetId="5">#REF!</definedName>
    <definedName name="В" localSheetId="4">#REF!</definedName>
    <definedName name="В">#REF!</definedName>
    <definedName name="В68" localSheetId="0">#REF!</definedName>
    <definedName name="В68" localSheetId="1">#REF!</definedName>
    <definedName name="В68" localSheetId="5">#REF!</definedName>
    <definedName name="В68" localSheetId="4">#REF!</definedName>
    <definedName name="В68">#REF!</definedName>
    <definedName name="вв">'[10]основная(1)'!$B$4:$F$6</definedName>
    <definedName name="вввввввввввввввввввввввввввввввввв" localSheetId="0" hidden="1">{#N/A,#N/A,FALSE,"Лист4"}</definedName>
    <definedName name="вввввввввввввввввввввввввввввввввв" localSheetId="3" hidden="1">{#N/A,#N/A,FALSE,"Лист4"}</definedName>
    <definedName name="вввввввввввввввввввввввввввввввввв" localSheetId="5" hidden="1">{#N/A,#N/A,FALSE,"Лист4"}</definedName>
    <definedName name="вввввввввввввввввввввввввввввввввв" localSheetId="4" hidden="1">{#N/A,#N/A,FALSE,"Лист4"}</definedName>
    <definedName name="вввввввввввввввввввввввввввввввввв" hidden="1">{#N/A,#N/A,FALSE,"Лист4"}</definedName>
    <definedName name="вільні" localSheetId="0" hidden="1">{#N/A,#N/A,FALSE,"Лист4"}</definedName>
    <definedName name="вільні" localSheetId="3" hidden="1">{#N/A,#N/A,FALSE,"Лист4"}</definedName>
    <definedName name="вільні" localSheetId="5" hidden="1">{#N/A,#N/A,FALSE,"Лист4"}</definedName>
    <definedName name="вільні" localSheetId="4" hidden="1">{#N/A,#N/A,FALSE,"Лист4"}</definedName>
    <definedName name="вільні" hidden="1">{#N/A,#N/A,FALSE,"Лист4"}</definedName>
    <definedName name="вс" localSheetId="0">#REF!</definedName>
    <definedName name="вс" localSheetId="1">#REF!</definedName>
    <definedName name="вс" localSheetId="5">#REF!</definedName>
    <definedName name="вс" localSheetId="4">#REF!</definedName>
    <definedName name="вс">#REF!</definedName>
    <definedName name="гг" localSheetId="0" hidden="1">{#N/A,#N/A,FALSE,"Лист4"}</definedName>
    <definedName name="гг" localSheetId="3" hidden="1">{#N/A,#N/A,FALSE,"Лист4"}</definedName>
    <definedName name="гг" localSheetId="5" hidden="1">{#N/A,#N/A,FALSE,"Лист4"}</definedName>
    <definedName name="гг" localSheetId="4" hidden="1">{#N/A,#N/A,FALSE,"Лист4"}</definedName>
    <definedName name="гг" hidden="1">{#N/A,#N/A,FALSE,"Лист4"}</definedName>
    <definedName name="ГПР" localSheetId="0">#REF!</definedName>
    <definedName name="ГПР" localSheetId="1">#REF!</definedName>
    <definedName name="ГПР" localSheetId="3">#REF!</definedName>
    <definedName name="ГПР" localSheetId="5">#REF!</definedName>
    <definedName name="ГПР" localSheetId="4">#REF!</definedName>
    <definedName name="ГПР">#REF!</definedName>
    <definedName name="гр" localSheetId="0" hidden="1">{#N/A,#N/A,FALSE,"Лист4"}</definedName>
    <definedName name="гр" localSheetId="3" hidden="1">{#N/A,#N/A,FALSE,"Лист4"}</definedName>
    <definedName name="гр" localSheetId="5" hidden="1">{#N/A,#N/A,FALSE,"Лист4"}</definedName>
    <definedName name="гр" localSheetId="4" hidden="1">{#N/A,#N/A,FALSE,"Лист4"}</definedName>
    <definedName name="гр" hidden="1">{#N/A,#N/A,FALSE,"Лист4"}</definedName>
    <definedName name="график" localSheetId="0">#REF!</definedName>
    <definedName name="график" localSheetId="1">#REF!</definedName>
    <definedName name="график" localSheetId="3">#REF!</definedName>
    <definedName name="график" localSheetId="5">#REF!</definedName>
    <definedName name="график" localSheetId="4">#REF!</definedName>
    <definedName name="график">#REF!</definedName>
    <definedName name="да" localSheetId="0" hidden="1">{#N/A,#N/A,FALSE,"Лист4"}</definedName>
    <definedName name="да" localSheetId="3" hidden="1">{#N/A,#N/A,FALSE,"Лист4"}</definedName>
    <definedName name="да" localSheetId="5" hidden="1">{#N/A,#N/A,FALSE,"Лист4"}</definedName>
    <definedName name="да" localSheetId="4" hidden="1">{#N/A,#N/A,FALSE,"Лист4"}</definedName>
    <definedName name="да" hidden="1">{#N/A,#N/A,FALSE,"Лист4"}</definedName>
    <definedName name="Дата">[11]ЗДМмісяць!$C$2</definedName>
    <definedName name="ДБ_живі_рік">[12]ИсхОбл!$J$9:$J$35</definedName>
    <definedName name="ДБ_прогн_рік_дата">[12]ИсхОбл!$H$9:$H$35</definedName>
    <definedName name="ДБ_факт_рік">[13]ЗДМРік!$I$9:$I$35</definedName>
    <definedName name="дб1" localSheetId="0">#REF!</definedName>
    <definedName name="дб1" localSheetId="1">#REF!</definedName>
    <definedName name="дб1" localSheetId="3">#REF!</definedName>
    <definedName name="дб1" localSheetId="5">#REF!</definedName>
    <definedName name="дб1" localSheetId="4">#REF!</definedName>
    <definedName name="дб1">#REF!</definedName>
    <definedName name="ДБпл_живі_міс" localSheetId="0">#REF!</definedName>
    <definedName name="ДБпл_живі_міс" localSheetId="1">#REF!</definedName>
    <definedName name="ДБпл_живі_міс" localSheetId="3">#REF!</definedName>
    <definedName name="ДБпл_живі_міс" localSheetId="5">#REF!</definedName>
    <definedName name="ДБпл_живі_міс" localSheetId="4">#REF!</definedName>
    <definedName name="ДБпл_живі_міс">#REF!</definedName>
    <definedName name="ДБпл_живі_рік" localSheetId="0">#REF!</definedName>
    <definedName name="ДБпл_живі_рік" localSheetId="1">#REF!</definedName>
    <definedName name="ДБпл_живі_рік" localSheetId="3">#REF!</definedName>
    <definedName name="ДБпл_живі_рік" localSheetId="5">#REF!</definedName>
    <definedName name="ДБпл_живі_рік" localSheetId="4">#REF!</definedName>
    <definedName name="ДБпл_живі_рік">#REF!</definedName>
    <definedName name="ДБпл_прогн_міс_дата" localSheetId="0">#REF!</definedName>
    <definedName name="ДБпл_прогн_міс_дата" localSheetId="1">#REF!</definedName>
    <definedName name="ДБпл_прогн_міс_дата" localSheetId="3">#REF!</definedName>
    <definedName name="ДБпл_прогн_міс_дата" localSheetId="5">#REF!</definedName>
    <definedName name="ДБпл_прогн_міс_дата" localSheetId="4">#REF!</definedName>
    <definedName name="ДБпл_прогн_міс_дата">#REF!</definedName>
    <definedName name="ДБпл_прогн_рік_дата" localSheetId="0">#REF!</definedName>
    <definedName name="ДБпл_прогн_рік_дата" localSheetId="1">#REF!</definedName>
    <definedName name="ДБпл_прогн_рік_дата" localSheetId="3">#REF!</definedName>
    <definedName name="ДБпл_прогн_рік_дата" localSheetId="5">#REF!</definedName>
    <definedName name="ДБпл_прогн_рік_дата" localSheetId="4">#REF!</definedName>
    <definedName name="ДБпл_прогн_рік_дата">#REF!</definedName>
    <definedName name="ДБпл_факт_міс" localSheetId="0">#REF!</definedName>
    <definedName name="ДБпл_факт_міс" localSheetId="1">#REF!</definedName>
    <definedName name="ДБпл_факт_міс" localSheetId="3">#REF!</definedName>
    <definedName name="ДБпл_факт_міс" localSheetId="5">#REF!</definedName>
    <definedName name="ДБпл_факт_міс" localSheetId="4">#REF!</definedName>
    <definedName name="ДБпл_факт_міс">#REF!</definedName>
    <definedName name="ДБпл_факт_рік" localSheetId="0">#REF!</definedName>
    <definedName name="ДБпл_факт_рік" localSheetId="1">#REF!</definedName>
    <definedName name="ДБпл_факт_рік" localSheetId="3">#REF!</definedName>
    <definedName name="ДБпл_факт_рік" localSheetId="5">#REF!</definedName>
    <definedName name="ДБпл_факт_рік" localSheetId="4">#REF!</definedName>
    <definedName name="ДБпл_факт_рік">#REF!</definedName>
    <definedName name="ддд" localSheetId="0" hidden="1">{#N/A,#N/A,FALSE,"Лист4"}</definedName>
    <definedName name="ддд" localSheetId="3" hidden="1">{#N/A,#N/A,FALSE,"Лист4"}</definedName>
    <definedName name="ддд" localSheetId="5" hidden="1">{#N/A,#N/A,FALSE,"Лист4"}</definedName>
    <definedName name="ддд" localSheetId="4" hidden="1">{#N/A,#N/A,FALSE,"Лист4"}</definedName>
    <definedName name="ддд" hidden="1">{#N/A,#N/A,FALSE,"Лист4"}</definedName>
    <definedName name="ддддддддддд" localSheetId="0" hidden="1">{#N/A,#N/A,FALSE,"Лист4"}</definedName>
    <definedName name="ддддддддддд" localSheetId="3" hidden="1">{#N/A,#N/A,FALSE,"Лист4"}</definedName>
    <definedName name="ддддддддддд" localSheetId="5" hidden="1">{#N/A,#N/A,FALSE,"Лист4"}</definedName>
    <definedName name="ддддддддддд" localSheetId="4" hidden="1">{#N/A,#N/A,FALSE,"Лист4"}</definedName>
    <definedName name="ддддддддддд" hidden="1">{#N/A,#N/A,FALSE,"Лист4"}</definedName>
    <definedName name="День">[11]ЗДМмісяць!$G$1</definedName>
    <definedName name="довидка" localSheetId="0">#REF!</definedName>
    <definedName name="довидка" localSheetId="1">#REF!</definedName>
    <definedName name="довидка" localSheetId="3">#REF!</definedName>
    <definedName name="довидка" localSheetId="5">#REF!</definedName>
    <definedName name="довидка" localSheetId="4">#REF!</definedName>
    <definedName name="довидка">#REF!</definedName>
    <definedName name="дод" localSheetId="0">#REF!</definedName>
    <definedName name="дод" localSheetId="1">#REF!</definedName>
    <definedName name="дод" localSheetId="5">#REF!</definedName>
    <definedName name="дод" localSheetId="4">#REF!</definedName>
    <definedName name="дод">#REF!</definedName>
    <definedName name="дод_СПД" localSheetId="0">#REF!</definedName>
    <definedName name="дод_СПД" localSheetId="1">#REF!</definedName>
    <definedName name="дод_СПД" localSheetId="3">#REF!</definedName>
    <definedName name="дод_СПД" localSheetId="5">#REF!</definedName>
    <definedName name="дод_СПД" localSheetId="4">#REF!</definedName>
    <definedName name="дод_СПД">#REF!</definedName>
    <definedName name="дод4" localSheetId="0">#REF!</definedName>
    <definedName name="дод4" localSheetId="1">#REF!</definedName>
    <definedName name="дод4" localSheetId="5">#REF!</definedName>
    <definedName name="дод4" localSheetId="4">#REF!</definedName>
    <definedName name="дод4">#REF!</definedName>
    <definedName name="дод8" localSheetId="0" hidden="1">{#N/A,#N/A,FALSE,"Лист4"}</definedName>
    <definedName name="дод8" localSheetId="3" hidden="1">{#N/A,#N/A,FALSE,"Лист4"}</definedName>
    <definedName name="дод8" localSheetId="5" hidden="1">{#N/A,#N/A,FALSE,"Лист4"}</definedName>
    <definedName name="дод8" localSheetId="4" hidden="1">{#N/A,#N/A,FALSE,"Лист4"}</definedName>
    <definedName name="дод8" hidden="1">{#N/A,#N/A,FALSE,"Лист4"}</definedName>
    <definedName name="додатки" localSheetId="0">#REF!</definedName>
    <definedName name="додатки" localSheetId="1">#REF!</definedName>
    <definedName name="додатки" localSheetId="5">#REF!</definedName>
    <definedName name="додатки" localSheetId="4">#REF!</definedName>
    <definedName name="додатки">#REF!</definedName>
    <definedName name="Додаток\" localSheetId="0">#REF!</definedName>
    <definedName name="Додаток\" localSheetId="1">#REF!</definedName>
    <definedName name="Додаток\" localSheetId="5">#REF!</definedName>
    <definedName name="Додаток\" localSheetId="4">#REF!</definedName>
    <definedName name="Додаток\">#REF!</definedName>
    <definedName name="Друк">'[8]Начни с меня'!$C$23</definedName>
    <definedName name="ее" localSheetId="0" hidden="1">{#N/A,#N/A,FALSE,"Лист4"}</definedName>
    <definedName name="ее" localSheetId="3" hidden="1">{#N/A,#N/A,FALSE,"Лист4"}</definedName>
    <definedName name="ее" localSheetId="5" hidden="1">{#N/A,#N/A,FALSE,"Лист4"}</definedName>
    <definedName name="ее" localSheetId="4" hidden="1">{#N/A,#N/A,FALSE,"Лист4"}</definedName>
    <definedName name="ее" hidden="1">{#N/A,#N/A,FALSE,"Лист4"}</definedName>
    <definedName name="еее" localSheetId="0" hidden="1">{#N/A,#N/A,FALSE,"Лист4"}</definedName>
    <definedName name="еее" localSheetId="3" hidden="1">{#N/A,#N/A,FALSE,"Лист4"}</definedName>
    <definedName name="еее" localSheetId="5" hidden="1">{#N/A,#N/A,FALSE,"Лист4"}</definedName>
    <definedName name="еее" localSheetId="4" hidden="1">{#N/A,#N/A,FALSE,"Лист4"}</definedName>
    <definedName name="еее" hidden="1">{#N/A,#N/A,FALSE,"Лист4"}</definedName>
    <definedName name="ееее" localSheetId="0" hidden="1">{#N/A,#N/A,FALSE,"Лист4"}</definedName>
    <definedName name="ееее" localSheetId="3" hidden="1">{#N/A,#N/A,FALSE,"Лист4"}</definedName>
    <definedName name="ееее" localSheetId="5" hidden="1">{#N/A,#N/A,FALSE,"Лист4"}</definedName>
    <definedName name="ееее" localSheetId="4" hidden="1">{#N/A,#N/A,FALSE,"Лист4"}</definedName>
    <definedName name="ееее" hidden="1">{#N/A,#N/A,FALSE,"Лист4"}</definedName>
    <definedName name="жж" localSheetId="0">#REF!</definedName>
    <definedName name="жж" localSheetId="1">#REF!</definedName>
    <definedName name="жж" localSheetId="5">#REF!</definedName>
    <definedName name="жж" localSheetId="4">#REF!</definedName>
    <definedName name="жж">#REF!</definedName>
    <definedName name="жжж" localSheetId="0" hidden="1">{#N/A,#N/A,FALSE,"Лист4"}</definedName>
    <definedName name="жжж" localSheetId="3" hidden="1">{#N/A,#N/A,FALSE,"Лист4"}</definedName>
    <definedName name="жжж" localSheetId="5" hidden="1">{#N/A,#N/A,FALSE,"Лист4"}</definedName>
    <definedName name="жжж" localSheetId="4" hidden="1">{#N/A,#N/A,FALSE,"Лист4"}</definedName>
    <definedName name="жжж" hidden="1">{#N/A,#N/A,FALSE,"Лист4"}</definedName>
    <definedName name="жжжжж" localSheetId="0" hidden="1">{#N/A,#N/A,FALSE,"Лист4"}</definedName>
    <definedName name="жжжжж" localSheetId="3" hidden="1">{#N/A,#N/A,FALSE,"Лист4"}</definedName>
    <definedName name="жжжжж" localSheetId="5" hidden="1">{#N/A,#N/A,FALSE,"Лист4"}</definedName>
    <definedName name="жжжжж" localSheetId="4" hidden="1">{#N/A,#N/A,FALSE,"Лист4"}</definedName>
    <definedName name="жжжжж" hidden="1">{#N/A,#N/A,FALSE,"Лист4"}</definedName>
    <definedName name="житлове" localSheetId="0" hidden="1">{#N/A,#N/A,FALSE,"Лист4"}</definedName>
    <definedName name="житлове" localSheetId="3" hidden="1">{#N/A,#N/A,FALSE,"Лист4"}</definedName>
    <definedName name="житлове" localSheetId="5" hidden="1">{#N/A,#N/A,FALSE,"Лист4"}</definedName>
    <definedName name="житлове" localSheetId="4" hidden="1">{#N/A,#N/A,FALSE,"Лист4"}</definedName>
    <definedName name="житлове" hidden="1">{#N/A,#N/A,FALSE,"Лист4"}</definedName>
    <definedName name="_xlnm.Print_Titles" localSheetId="1">'дод.2 видатки'!$10:$13</definedName>
    <definedName name="_xlnm.Print_Titles" localSheetId="2">'дод.2.1 вид'!$9:$12</definedName>
    <definedName name="_xlnm.Print_Titles" localSheetId="3">'дод.3 трансф'!$28:$28</definedName>
    <definedName name="_xlnm.Print_Titles" localSheetId="4">'додат 4 розвиток'!$11:$11</definedName>
    <definedName name="_xlnm.Print_Titles">#REF!</definedName>
    <definedName name="ЗБ_живі_рік">[12]ИсхОбл!$F$9:$F$35</definedName>
    <definedName name="ЗБ_прогн_рік_дата">[12]ИсхОбл!$D$9:$D$35</definedName>
    <definedName name="ЗБ_факт_рік">[13]ЗДМРік!$E$9:$E$35</definedName>
    <definedName name="здоровя" localSheetId="0" hidden="1">{#N/A,#N/A,FALSE,"Лист4"}</definedName>
    <definedName name="здоровя" localSheetId="3" hidden="1">{#N/A,#N/A,FALSE,"Лист4"}</definedName>
    <definedName name="здоровя" localSheetId="5" hidden="1">{#N/A,#N/A,FALSE,"Лист4"}</definedName>
    <definedName name="здоровя" localSheetId="4" hidden="1">{#N/A,#N/A,FALSE,"Лист4"}</definedName>
    <definedName name="здоровя" hidden="1">{#N/A,#N/A,FALSE,"Лист4"}</definedName>
    <definedName name="зз" localSheetId="0" hidden="1">{#N/A,#N/A,FALSE,"Лист4"}</definedName>
    <definedName name="зз" localSheetId="3" hidden="1">{#N/A,#N/A,FALSE,"Лист4"}</definedName>
    <definedName name="зз" localSheetId="5" hidden="1">{#N/A,#N/A,FALSE,"Лист4"}</definedName>
    <definedName name="зз" localSheetId="4" hidden="1">{#N/A,#N/A,FALSE,"Лист4"}</definedName>
    <definedName name="зз" hidden="1">{#N/A,#N/A,FALSE,"Лист4"}</definedName>
    <definedName name="ззз" localSheetId="0" hidden="1">{#N/A,#N/A,FALSE,"Лист4"}</definedName>
    <definedName name="ззз" localSheetId="3" hidden="1">{#N/A,#N/A,FALSE,"Лист4"}</definedName>
    <definedName name="ззз" localSheetId="5" hidden="1">{#N/A,#N/A,FALSE,"Лист4"}</definedName>
    <definedName name="ззз" localSheetId="4" hidden="1">{#N/A,#N/A,FALSE,"Лист4"}</definedName>
    <definedName name="ззз" hidden="1">{#N/A,#N/A,FALSE,"Лист4"}</definedName>
    <definedName name="зоо" localSheetId="0" hidden="1">{#N/A,#N/A,FALSE,"Лист4"}</definedName>
    <definedName name="зоо" localSheetId="3" hidden="1">{#N/A,#N/A,FALSE,"Лист4"}</definedName>
    <definedName name="зоо" localSheetId="5" hidden="1">{#N/A,#N/A,FALSE,"Лист4"}</definedName>
    <definedName name="зоо" localSheetId="4" hidden="1">{#N/A,#N/A,FALSE,"Лист4"}</definedName>
    <definedName name="зоо" hidden="1">{#N/A,#N/A,FALSE,"Лист4"}</definedName>
    <definedName name="І" localSheetId="0">#REF!</definedName>
    <definedName name="І" localSheetId="1">#REF!</definedName>
    <definedName name="І" localSheetId="3">#REF!</definedName>
    <definedName name="І" localSheetId="5">#REF!</definedName>
    <definedName name="І" localSheetId="4">#REF!</definedName>
    <definedName name="І">#REF!</definedName>
    <definedName name="івіп" localSheetId="0" hidden="1">{#N/A,#N/A,FALSE,"Лист4"}</definedName>
    <definedName name="івіп" localSheetId="3" hidden="1">{#N/A,#N/A,FALSE,"Лист4"}</definedName>
    <definedName name="івіп" localSheetId="5" hidden="1">{#N/A,#N/A,FALSE,"Лист4"}</definedName>
    <definedName name="івіп" localSheetId="4" hidden="1">{#N/A,#N/A,FALSE,"Лист4"}</definedName>
    <definedName name="івіп" hidden="1">{#N/A,#N/A,FALSE,"Лист4"}</definedName>
    <definedName name="іі" localSheetId="0" hidden="1">{#N/A,#N/A,FALSE,"Лист4"}</definedName>
    <definedName name="іі" localSheetId="3" hidden="1">{#N/A,#N/A,FALSE,"Лист4"}</definedName>
    <definedName name="іі" localSheetId="5" hidden="1">{#N/A,#N/A,FALSE,"Лист4"}</definedName>
    <definedName name="іі" localSheetId="4" hidden="1">{#N/A,#N/A,FALSE,"Лист4"}</definedName>
    <definedName name="іі" hidden="1">{#N/A,#N/A,FALSE,"Лист4"}</definedName>
    <definedName name="інші" localSheetId="0" hidden="1">{#N/A,#N/A,FALSE,"Лист4"}</definedName>
    <definedName name="інші" localSheetId="3" hidden="1">{#N/A,#N/A,FALSE,"Лист4"}</definedName>
    <definedName name="інші" localSheetId="5" hidden="1">{#N/A,#N/A,FALSE,"Лист4"}</definedName>
    <definedName name="інші" localSheetId="4" hidden="1">{#N/A,#N/A,FALSE,"Лист4"}</definedName>
    <definedName name="інші" hidden="1">{#N/A,#N/A,FALSE,"Лист4"}</definedName>
    <definedName name="йййй" localSheetId="0">#REF!</definedName>
    <definedName name="йййй" localSheetId="1">#REF!</definedName>
    <definedName name="йййй" localSheetId="3">#REF!</definedName>
    <definedName name="йййй" localSheetId="5">#REF!</definedName>
    <definedName name="йййй" localSheetId="4">#REF!</definedName>
    <definedName name="йййй">#REF!</definedName>
    <definedName name="ййййййййййййййй" localSheetId="0" hidden="1">{#N/A,#N/A,FALSE,"Лист4"}</definedName>
    <definedName name="ййййййййййййййй" localSheetId="3" hidden="1">{#N/A,#N/A,FALSE,"Лист4"}</definedName>
    <definedName name="ййййййййййййййй" localSheetId="5" hidden="1">{#N/A,#N/A,FALSE,"Лист4"}</definedName>
    <definedName name="ййййййййййййййй" localSheetId="4" hidden="1">{#N/A,#N/A,FALSE,"Лист4"}</definedName>
    <definedName name="ййййййййййййййй" hidden="1">{#N/A,#N/A,FALSE,"Лист4"}</definedName>
    <definedName name="Кod" localSheetId="0">#REF!</definedName>
    <definedName name="Кod" localSheetId="1">#REF!</definedName>
    <definedName name="Кod" localSheetId="5">#REF!</definedName>
    <definedName name="Кod" localSheetId="4">#REF!</definedName>
    <definedName name="Кod">#REF!</definedName>
    <definedName name="Кog" localSheetId="0">#REF!</definedName>
    <definedName name="Кog" localSheetId="1">#REF!</definedName>
    <definedName name="Кog" localSheetId="5">#REF!</definedName>
    <definedName name="Кog" localSheetId="4">#REF!</definedName>
    <definedName name="Кog">#REF!</definedName>
    <definedName name="Кoh" localSheetId="0">#REF!</definedName>
    <definedName name="Кoh" localSheetId="1">#REF!</definedName>
    <definedName name="Кoh" localSheetId="5">#REF!</definedName>
    <definedName name="Кoh" localSheetId="4">#REF!</definedName>
    <definedName name="Кoh">#REF!</definedName>
    <definedName name="Кyn" localSheetId="0">#REF!</definedName>
    <definedName name="Кyn" localSheetId="1">#REF!</definedName>
    <definedName name="Кyn" localSheetId="5">#REF!</definedName>
    <definedName name="Кyn" localSheetId="4">#REF!</definedName>
    <definedName name="Кyn">#REF!</definedName>
    <definedName name="Кzl" localSheetId="0">#REF!</definedName>
    <definedName name="Кzl" localSheetId="1">#REF!</definedName>
    <definedName name="Кzl" localSheetId="5">#REF!</definedName>
    <definedName name="Кzl" localSheetId="4">#REF!</definedName>
    <definedName name="Кzl">#REF!</definedName>
    <definedName name="Кzn" localSheetId="0">#REF!</definedName>
    <definedName name="Кzn" localSheetId="1">#REF!</definedName>
    <definedName name="Кzn" localSheetId="5">#REF!</definedName>
    <definedName name="Кzn" localSheetId="4">#REF!</definedName>
    <definedName name="Кzn">#REF!</definedName>
    <definedName name="ке" localSheetId="0" hidden="1">{#N/A,#N/A,FALSE,"Лист4"}</definedName>
    <definedName name="ке" localSheetId="3" hidden="1">{#N/A,#N/A,FALSE,"Лист4"}</definedName>
    <definedName name="ке" localSheetId="5" hidden="1">{#N/A,#N/A,FALSE,"Лист4"}</definedName>
    <definedName name="ке" localSheetId="4" hidden="1">{#N/A,#N/A,FALSE,"Лист4"}</definedName>
    <definedName name="ке" hidden="1">{#N/A,#N/A,FALSE,"Лист4"}</definedName>
    <definedName name="кй" localSheetId="0" hidden="1">{#N/A,#N/A,FALSE,"Лист4"}</definedName>
    <definedName name="кй" localSheetId="3" hidden="1">{#N/A,#N/A,FALSE,"Лист4"}</definedName>
    <definedName name="кй" localSheetId="5" hidden="1">{#N/A,#N/A,FALSE,"Лист4"}</definedName>
    <definedName name="кй" localSheetId="4" hidden="1">{#N/A,#N/A,FALSE,"Лист4"}</definedName>
    <definedName name="кй" hidden="1">{#N/A,#N/A,FALSE,"Лист4"}</definedName>
    <definedName name="кк" localSheetId="0" hidden="1">{#N/A,#N/A,FALSE,"Лист4"}</definedName>
    <definedName name="кк" localSheetId="3" hidden="1">{#N/A,#N/A,FALSE,"Лист4"}</definedName>
    <definedName name="кк" localSheetId="5" hidden="1">{#N/A,#N/A,FALSE,"Лист4"}</definedName>
    <definedName name="кк" localSheetId="4" hidden="1">{#N/A,#N/A,FALSE,"Лист4"}</definedName>
    <definedName name="кк" hidden="1">{#N/A,#N/A,FALSE,"Лист4"}</definedName>
    <definedName name="Ккl" localSheetId="0">#REF!</definedName>
    <definedName name="Ккl" localSheetId="1">#REF!</definedName>
    <definedName name="Ккl" localSheetId="5">#REF!</definedName>
    <definedName name="Ккl" localSheetId="4">#REF!</definedName>
    <definedName name="Ккl">#REF!</definedName>
    <definedName name="Ккn" localSheetId="0">#REF!</definedName>
    <definedName name="Ккn" localSheetId="1">#REF!</definedName>
    <definedName name="Ккn" localSheetId="5">#REF!</definedName>
    <definedName name="Ккn" localSheetId="4">#REF!</definedName>
    <definedName name="Ккn">#REF!</definedName>
    <definedName name="Коd" localSheetId="0">#REF!</definedName>
    <definedName name="Коd" localSheetId="1">#REF!</definedName>
    <definedName name="Коd" localSheetId="5">#REF!</definedName>
    <definedName name="Коd" localSheetId="4">#REF!</definedName>
    <definedName name="Коd">#REF!</definedName>
    <definedName name="комунальне" localSheetId="0" hidden="1">{#N/A,#N/A,FALSE,"Лист4"}</definedName>
    <definedName name="комунальне" localSheetId="3" hidden="1">{#N/A,#N/A,FALSE,"Лист4"}</definedName>
    <definedName name="комунальне" localSheetId="5" hidden="1">{#N/A,#N/A,FALSE,"Лист4"}</definedName>
    <definedName name="комунальне" localSheetId="4" hidden="1">{#N/A,#N/A,FALSE,"Лист4"}</definedName>
    <definedName name="комунальне" hidden="1">{#N/A,#N/A,FALSE,"Лист4"}</definedName>
    <definedName name="кот" localSheetId="0" hidden="1">{#N/A,#N/A,FALSE,"Лист4"}</definedName>
    <definedName name="кот" localSheetId="3" hidden="1">{#N/A,#N/A,FALSE,"Лист4"}</definedName>
    <definedName name="кот" localSheetId="5" hidden="1">{#N/A,#N/A,FALSE,"Лист4"}</definedName>
    <definedName name="кот" localSheetId="4" hidden="1">{#N/A,#N/A,FALSE,"Лист4"}</definedName>
    <definedName name="кот" hidden="1">{#N/A,#N/A,FALSE,"Лист4"}</definedName>
    <definedName name="кр" localSheetId="0" hidden="1">{#N/A,#N/A,FALSE,"Лист4"}</definedName>
    <definedName name="кр" localSheetId="3" hidden="1">{#N/A,#N/A,FALSE,"Лист4"}</definedName>
    <definedName name="кр" localSheetId="5" hidden="1">{#N/A,#N/A,FALSE,"Лист4"}</definedName>
    <definedName name="кр" localSheetId="4" hidden="1">{#N/A,#N/A,FALSE,"Лист4"}</definedName>
    <definedName name="кр" hidden="1">{#N/A,#N/A,FALSE,"Лист4"}</definedName>
    <definedName name="Куl" localSheetId="0">#REF!</definedName>
    <definedName name="Куl" localSheetId="1">#REF!</definedName>
    <definedName name="Куl" localSheetId="5">#REF!</definedName>
    <definedName name="Куl" localSheetId="4">#REF!</definedName>
    <definedName name="Куl">#REF!</definedName>
    <definedName name="культура" localSheetId="0" hidden="1">{#N/A,#N/A,FALSE,"Лист4"}</definedName>
    <definedName name="культура" localSheetId="3" hidden="1">{#N/A,#N/A,FALSE,"Лист4"}</definedName>
    <definedName name="культура" localSheetId="5" hidden="1">{#N/A,#N/A,FALSE,"Лист4"}</definedName>
    <definedName name="культура" localSheetId="4" hidden="1">{#N/A,#N/A,FALSE,"Лист4"}</definedName>
    <definedName name="культура" hidden="1">{#N/A,#N/A,FALSE,"Лист4"}</definedName>
    <definedName name="кц" localSheetId="0" hidden="1">{#N/A,#N/A,FALSE,"Лист4"}</definedName>
    <definedName name="кц" localSheetId="3" hidden="1">{#N/A,#N/A,FALSE,"Лист4"}</definedName>
    <definedName name="кц" localSheetId="5" hidden="1">{#N/A,#N/A,FALSE,"Лист4"}</definedName>
    <definedName name="кц" localSheetId="4" hidden="1">{#N/A,#N/A,FALSE,"Лист4"}</definedName>
    <definedName name="кц" hidden="1">{#N/A,#N/A,FALSE,"Лист4"}</definedName>
    <definedName name="лл" localSheetId="0" hidden="1">{#N/A,#N/A,FALSE,"Лист4"}</definedName>
    <definedName name="лл" localSheetId="3" hidden="1">{#N/A,#N/A,FALSE,"Лист4"}</definedName>
    <definedName name="лл" localSheetId="5" hidden="1">{#N/A,#N/A,FALSE,"Лист4"}</definedName>
    <definedName name="лл" localSheetId="4" hidden="1">{#N/A,#N/A,FALSE,"Лист4"}</definedName>
    <definedName name="лл" hidden="1">{#N/A,#N/A,FALSE,"Лист4"}</definedName>
    <definedName name="ллл" localSheetId="0" hidden="1">{#N/A,#N/A,FALSE,"Лист4"}</definedName>
    <definedName name="ллл" localSheetId="3" hidden="1">{#N/A,#N/A,FALSE,"Лист4"}</definedName>
    <definedName name="ллл" localSheetId="5" hidden="1">{#N/A,#N/A,FALSE,"Лист4"}</definedName>
    <definedName name="ллл" localSheetId="4" hidden="1">{#N/A,#N/A,FALSE,"Лист4"}</definedName>
    <definedName name="ллл" hidden="1">{#N/A,#N/A,FALSE,"Лист4"}</definedName>
    <definedName name="ллллл" localSheetId="0">#REF!</definedName>
    <definedName name="ллллл" localSheetId="1">#REF!</definedName>
    <definedName name="ллллл" localSheetId="3">#REF!</definedName>
    <definedName name="ллллл" localSheetId="5">#REF!</definedName>
    <definedName name="ллллл" localSheetId="4">#REF!</definedName>
    <definedName name="ллллл">#REF!</definedName>
    <definedName name="ллллллл" localSheetId="0" hidden="1">{#N/A,#N/A,FALSE,"Лист4"}</definedName>
    <definedName name="ллллллл" localSheetId="3" hidden="1">{#N/A,#N/A,FALSE,"Лист4"}</definedName>
    <definedName name="ллллллл" localSheetId="5" hidden="1">{#N/A,#N/A,FALSE,"Лист4"}</definedName>
    <definedName name="ллллллл" localSheetId="4" hidden="1">{#N/A,#N/A,FALSE,"Лист4"}</definedName>
    <definedName name="ллллллл" hidden="1">{#N/A,#N/A,FALSE,"Лист4"}</definedName>
    <definedName name="ллллллллллллллллллллллллллллллл" localSheetId="0" hidden="1">{#N/A,#N/A,FALSE,"Лист4"}</definedName>
    <definedName name="ллллллллллллллллллллллллллллллл" localSheetId="3" hidden="1">{#N/A,#N/A,FALSE,"Лист4"}</definedName>
    <definedName name="ллллллллллллллллллллллллллллллл" localSheetId="5" hidden="1">{#N/A,#N/A,FALSE,"Лист4"}</definedName>
    <definedName name="ллллллллллллллллллллллллллллллл" localSheetId="4" hidden="1">{#N/A,#N/A,FALSE,"Лист4"}</definedName>
    <definedName name="ллллллллллллллллллллллллллллллл" hidden="1">{#N/A,#N/A,FALSE,"Лист4"}</definedName>
    <definedName name="м" localSheetId="0" hidden="1">{#N/A,#N/A,FALSE,"Лист4"}</definedName>
    <definedName name="м" localSheetId="3" hidden="1">{#N/A,#N/A,FALSE,"Лист4"}</definedName>
    <definedName name="м" localSheetId="5" hidden="1">{#N/A,#N/A,FALSE,"Лист4"}</definedName>
    <definedName name="м" localSheetId="4" hidden="1">{#N/A,#N/A,FALSE,"Лист4"}</definedName>
    <definedName name="м" hidden="1">{#N/A,#N/A,FALSE,"Лист4"}</definedName>
    <definedName name="мінфін" localSheetId="0">#REF!</definedName>
    <definedName name="мінфін" localSheetId="1">#REF!</definedName>
    <definedName name="мінфін" localSheetId="3">#REF!</definedName>
    <definedName name="мінфін" localSheetId="5">#REF!</definedName>
    <definedName name="мінфін" localSheetId="4">#REF!</definedName>
    <definedName name="мінфін">#REF!</definedName>
    <definedName name="Місяць1">'[8]Начни с меня'!$C$9</definedName>
    <definedName name="Місяць2">'[8]Начни с меня'!$H$9</definedName>
    <definedName name="мм" localSheetId="0" hidden="1">{#N/A,#N/A,FALSE,"Лист4"}</definedName>
    <definedName name="мм" localSheetId="3" hidden="1">{#N/A,#N/A,FALSE,"Лист4"}</definedName>
    <definedName name="мм" localSheetId="5" hidden="1">{#N/A,#N/A,FALSE,"Лист4"}</definedName>
    <definedName name="мм" localSheetId="4" hidden="1">{#N/A,#N/A,FALSE,"Лист4"}</definedName>
    <definedName name="мм" hidden="1">{#N/A,#N/A,FALSE,"Лист4"}</definedName>
    <definedName name="ммм" localSheetId="0" hidden="1">{#N/A,#N/A,FALSE,"Лист4"}</definedName>
    <definedName name="ммм" localSheetId="3" hidden="1">{#N/A,#N/A,FALSE,"Лист4"}</definedName>
    <definedName name="ммм" localSheetId="5" hidden="1">{#N/A,#N/A,FALSE,"Лист4"}</definedName>
    <definedName name="ммм" localSheetId="4" hidden="1">{#N/A,#N/A,FALSE,"Лист4"}</definedName>
    <definedName name="ммм" hidden="1">{#N/A,#N/A,FALSE,"Лист4"}</definedName>
    <definedName name="мммммм" localSheetId="0" hidden="1">{#N/A,#N/A,FALSE,"Лист4"}</definedName>
    <definedName name="мммммм" localSheetId="3" hidden="1">{#N/A,#N/A,FALSE,"Лист4"}</definedName>
    <definedName name="мммммм" localSheetId="5" hidden="1">{#N/A,#N/A,FALSE,"Лист4"}</definedName>
    <definedName name="мммммм" localSheetId="4" hidden="1">{#N/A,#N/A,FALSE,"Лист4"}</definedName>
    <definedName name="мммммм" hidden="1">{#N/A,#N/A,FALSE,"Лист4"}</definedName>
    <definedName name="мммммммммммммм" localSheetId="0" hidden="1">{#N/A,#N/A,FALSE,"Лист4"}</definedName>
    <definedName name="мммммммммммммм" localSheetId="3" hidden="1">{#N/A,#N/A,FALSE,"Лист4"}</definedName>
    <definedName name="мммммммммммммм" localSheetId="5" hidden="1">{#N/A,#N/A,FALSE,"Лист4"}</definedName>
    <definedName name="мммммммммммммм" localSheetId="4" hidden="1">{#N/A,#N/A,FALSE,"Лист4"}</definedName>
    <definedName name="мммммммммммммм" hidden="1">{#N/A,#N/A,FALSE,"Лист4"}</definedName>
    <definedName name="ммммммммммммммммм" localSheetId="0" hidden="1">{#N/A,#N/A,FALSE,"Лист4"}</definedName>
    <definedName name="ммммммммммммммммм" localSheetId="3" hidden="1">{#N/A,#N/A,FALSE,"Лист4"}</definedName>
    <definedName name="ммммммммммммммммм" localSheetId="5" hidden="1">{#N/A,#N/A,FALSE,"Лист4"}</definedName>
    <definedName name="ммммммммммммммммм" localSheetId="4" hidden="1">{#N/A,#N/A,FALSE,"Лист4"}</definedName>
    <definedName name="ммммммммммммммммм" hidden="1">{#N/A,#N/A,FALSE,"Лист4"}</definedName>
    <definedName name="Нkb" localSheetId="0">#REF!</definedName>
    <definedName name="Нkb" localSheetId="1">#REF!</definedName>
    <definedName name="Нkb" localSheetId="5">#REF!</definedName>
    <definedName name="Нkb" localSheetId="4">#REF!</definedName>
    <definedName name="Нkb">#REF!</definedName>
    <definedName name="Нkk" localSheetId="0">#REF!</definedName>
    <definedName name="Нkk" localSheetId="1">#REF!</definedName>
    <definedName name="Нkk" localSheetId="5">#REF!</definedName>
    <definedName name="Нkk" localSheetId="4">#REF!</definedName>
    <definedName name="Нkk">#REF!</definedName>
    <definedName name="не" localSheetId="0" hidden="1">{#N/A,#N/A,FALSE,"Лист4"}</definedName>
    <definedName name="не" localSheetId="3" hidden="1">{#N/A,#N/A,FALSE,"Лист4"}</definedName>
    <definedName name="не" localSheetId="5" hidden="1">{#N/A,#N/A,FALSE,"Лист4"}</definedName>
    <definedName name="не" localSheetId="4" hidden="1">{#N/A,#N/A,FALSE,"Лист4"}</definedName>
    <definedName name="не" hidden="1">{#N/A,#N/A,FALSE,"Лист4"}</definedName>
    <definedName name="ннннннннн" localSheetId="0" hidden="1">{#N/A,#N/A,FALSE,"Лист4"}</definedName>
    <definedName name="ннннннннн" localSheetId="3" hidden="1">{#N/A,#N/A,FALSE,"Лист4"}</definedName>
    <definedName name="ннннннннн" localSheetId="5" hidden="1">{#N/A,#N/A,FALSE,"Лист4"}</definedName>
    <definedName name="ннннннннн" localSheetId="4" hidden="1">{#N/A,#N/A,FALSE,"Лист4"}</definedName>
    <definedName name="ннннннннн" hidden="1">{#N/A,#N/A,FALSE,"Лист4"}</definedName>
    <definedName name="о" localSheetId="0" hidden="1">{#N/A,#N/A,FALSE,"Лист4"}</definedName>
    <definedName name="о" localSheetId="3" hidden="1">{#N/A,#N/A,FALSE,"Лист4"}</definedName>
    <definedName name="о" localSheetId="5" hidden="1">{#N/A,#N/A,FALSE,"Лист4"}</definedName>
    <definedName name="о" localSheetId="4" hidden="1">{#N/A,#N/A,FALSE,"Лист4"}</definedName>
    <definedName name="о" hidden="1">{#N/A,#N/A,FALSE,"Лист4"}</definedName>
    <definedName name="_xlnm.Print_Area" localSheetId="0">'дод.1 джер'!$A$1:$G$30</definedName>
    <definedName name="_xlnm.Print_Area" localSheetId="1">'дод.2 видатки'!$A$1:$P$22</definedName>
    <definedName name="_xlnm.Print_Area" localSheetId="2">'дод.2.1 вид'!$A$1:$P$23</definedName>
    <definedName name="_xlnm.Print_Area" localSheetId="3">'дод.3 трансф'!$A$1:$D$39</definedName>
    <definedName name="_xlnm.Print_Area" localSheetId="5">'дод.5 програми '!$A$1:$J$20</definedName>
    <definedName name="_xlnm.Print_Area" localSheetId="4">'додат 4 розвиток'!$A$1:$J$20</definedName>
    <definedName name="_xlnm.Print_Area">#REF!</definedName>
    <definedName name="оо" localSheetId="0" hidden="1">{#N/A,#N/A,FALSE,"Лист4"}</definedName>
    <definedName name="оо" localSheetId="3" hidden="1">{#N/A,#N/A,FALSE,"Лист4"}</definedName>
    <definedName name="оо" localSheetId="5" hidden="1">{#N/A,#N/A,FALSE,"Лист4"}</definedName>
    <definedName name="оо" localSheetId="4" hidden="1">{#N/A,#N/A,FALSE,"Лист4"}</definedName>
    <definedName name="оо" hidden="1">{#N/A,#N/A,FALSE,"Лист4"}</definedName>
    <definedName name="ооо" localSheetId="0" hidden="1">{#N/A,#N/A,FALSE,"Лист4"}</definedName>
    <definedName name="ооо" localSheetId="3" hidden="1">{#N/A,#N/A,FALSE,"Лист4"}</definedName>
    <definedName name="ооо" localSheetId="5" hidden="1">{#N/A,#N/A,FALSE,"Лист4"}</definedName>
    <definedName name="ооо" localSheetId="4" hidden="1">{#N/A,#N/A,FALSE,"Лист4"}</definedName>
    <definedName name="ооо" hidden="1">{#N/A,#N/A,FALSE,"Лист4"}</definedName>
    <definedName name="оооо" localSheetId="0" hidden="1">{#N/A,#N/A,FALSE,"Лист4"}</definedName>
    <definedName name="оооо" localSheetId="3" hidden="1">{#N/A,#N/A,FALSE,"Лист4"}</definedName>
    <definedName name="оооо" localSheetId="5" hidden="1">{#N/A,#N/A,FALSE,"Лист4"}</definedName>
    <definedName name="оооо" localSheetId="4" hidden="1">{#N/A,#N/A,FALSE,"Лист4"}</definedName>
    <definedName name="оооо" hidden="1">{#N/A,#N/A,FALSE,"Лист4"}</definedName>
    <definedName name="ооооо" localSheetId="0" hidden="1">{#N/A,#N/A,FALSE,"Лист4"}</definedName>
    <definedName name="ооооо" localSheetId="3" hidden="1">{#N/A,#N/A,FALSE,"Лист4"}</definedName>
    <definedName name="ооооо" localSheetId="5" hidden="1">{#N/A,#N/A,FALSE,"Лист4"}</definedName>
    <definedName name="ооооо" localSheetId="4" hidden="1">{#N/A,#N/A,FALSE,"Лист4"}</definedName>
    <definedName name="ооооо" hidden="1">{#N/A,#N/A,FALSE,"Лист4"}</definedName>
    <definedName name="оооооо" localSheetId="0">#REF!</definedName>
    <definedName name="оооооо" localSheetId="1">#REF!</definedName>
    <definedName name="оооооо" localSheetId="3">#REF!</definedName>
    <definedName name="оооооо" localSheetId="5">#REF!</definedName>
    <definedName name="оооооо" localSheetId="4">#REF!</definedName>
    <definedName name="оооооо">#REF!</definedName>
    <definedName name="оооооооо" localSheetId="0" hidden="1">{#N/A,#N/A,FALSE,"Лист4"}</definedName>
    <definedName name="оооооооо" localSheetId="3" hidden="1">{#N/A,#N/A,FALSE,"Лист4"}</definedName>
    <definedName name="оооооооо" localSheetId="5" hidden="1">{#N/A,#N/A,FALSE,"Лист4"}</definedName>
    <definedName name="оооооооо" localSheetId="4" hidden="1">{#N/A,#N/A,FALSE,"Лист4"}</definedName>
    <definedName name="оооооооо" hidden="1">{#N/A,#N/A,FALSE,"Лист4"}</definedName>
    <definedName name="оооооооооооооооооооооооооо" localSheetId="0" hidden="1">{#N/A,#N/A,FALSE,"Лист4"}</definedName>
    <definedName name="оооооооооооооооооооооооооо" localSheetId="3" hidden="1">{#N/A,#N/A,FALSE,"Лист4"}</definedName>
    <definedName name="оооооооооооооооооооооооооо" localSheetId="5" hidden="1">{#N/A,#N/A,FALSE,"Лист4"}</definedName>
    <definedName name="оооооооооооооооооооооооооо" localSheetId="4" hidden="1">{#N/A,#N/A,FALSE,"Лист4"}</definedName>
    <definedName name="оооооооооооооооооооооооооо" hidden="1">{#N/A,#N/A,FALSE,"Лист4"}</definedName>
    <definedName name="ооооооооооооооооооооооооооооо" localSheetId="0" hidden="1">{#N/A,#N/A,FALSE,"Лист4"}</definedName>
    <definedName name="ооооооооооооооооооооооооооооо" localSheetId="3" hidden="1">{#N/A,#N/A,FALSE,"Лист4"}</definedName>
    <definedName name="ооооооооооооооооооооооооооооо" localSheetId="5" hidden="1">{#N/A,#N/A,FALSE,"Лист4"}</definedName>
    <definedName name="ооооооооооооооооооооооооооооо" localSheetId="4" hidden="1">{#N/A,#N/A,FALSE,"Лист4"}</definedName>
    <definedName name="ооооооооооооооооооооооооооооо" hidden="1">{#N/A,#N/A,FALSE,"Лист4"}</definedName>
    <definedName name="освіта" localSheetId="0" hidden="1">{#N/A,#N/A,FALSE,"Лист4"}</definedName>
    <definedName name="освіта" localSheetId="3" hidden="1">{#N/A,#N/A,FALSE,"Лист4"}</definedName>
    <definedName name="освіта" localSheetId="5" hidden="1">{#N/A,#N/A,FALSE,"Лист4"}</definedName>
    <definedName name="освіта" localSheetId="4" hidden="1">{#N/A,#N/A,FALSE,"Лист4"}</definedName>
    <definedName name="освіта" hidden="1">{#N/A,#N/A,FALSE,"Лист4"}</definedName>
    <definedName name="ох" localSheetId="0" hidden="1">{#N/A,#N/A,FALSE,"Лист4"}</definedName>
    <definedName name="ох" localSheetId="3" hidden="1">{#N/A,#N/A,FALSE,"Лист4"}</definedName>
    <definedName name="ох" localSheetId="5" hidden="1">{#N/A,#N/A,FALSE,"Лист4"}</definedName>
    <definedName name="ох" localSheetId="4" hidden="1">{#N/A,#N/A,FALSE,"Лист4"}</definedName>
    <definedName name="ох" hidden="1">{#N/A,#N/A,FALSE,"Лист4"}</definedName>
    <definedName name="охорона" localSheetId="0" hidden="1">{#N/A,#N/A,FALSE,"Лист4"}</definedName>
    <definedName name="охорона" localSheetId="3" hidden="1">{#N/A,#N/A,FALSE,"Лист4"}</definedName>
    <definedName name="охорона" localSheetId="5" hidden="1">{#N/A,#N/A,FALSE,"Лист4"}</definedName>
    <definedName name="охорона" localSheetId="4" hidden="1">{#N/A,#N/A,FALSE,"Лист4"}</definedName>
    <definedName name="охорона" hidden="1">{#N/A,#N/A,FALSE,"Лист4"}</definedName>
    <definedName name="охх" localSheetId="0" hidden="1">{#N/A,#N/A,FALSE,"Лист4"}</definedName>
    <definedName name="охх" localSheetId="3" hidden="1">{#N/A,#N/A,FALSE,"Лист4"}</definedName>
    <definedName name="охх" localSheetId="5" hidden="1">{#N/A,#N/A,FALSE,"Лист4"}</definedName>
    <definedName name="охх" localSheetId="4" hidden="1">{#N/A,#N/A,FALSE,"Лист4"}</definedName>
    <definedName name="охх" hidden="1">{#N/A,#N/A,FALSE,"Лист4"}</definedName>
    <definedName name="пот" localSheetId="0" hidden="1">{#N/A,#N/A,FALSE,"Лист4"}</definedName>
    <definedName name="пот" localSheetId="3" hidden="1">{#N/A,#N/A,FALSE,"Лист4"}</definedName>
    <definedName name="пот" localSheetId="5" hidden="1">{#N/A,#N/A,FALSE,"Лист4"}</definedName>
    <definedName name="пот" localSheetId="4" hidden="1">{#N/A,#N/A,FALSE,"Лист4"}</definedName>
    <definedName name="пот" hidden="1">{#N/A,#N/A,FALSE,"Лист4"}</definedName>
    <definedName name="пп" localSheetId="0" hidden="1">{#N/A,#N/A,FALSE,"Лист4"}</definedName>
    <definedName name="пп" localSheetId="3" hidden="1">{#N/A,#N/A,FALSE,"Лист4"}</definedName>
    <definedName name="пп" localSheetId="5" hidden="1">{#N/A,#N/A,FALSE,"Лист4"}</definedName>
    <definedName name="пп" localSheetId="4" hidden="1">{#N/A,#N/A,FALSE,"Лист4"}</definedName>
    <definedName name="пп" hidden="1">{#N/A,#N/A,FALSE,"Лист4"}</definedName>
    <definedName name="проол" localSheetId="0">#REF!</definedName>
    <definedName name="проол" localSheetId="1">#REF!</definedName>
    <definedName name="проол" localSheetId="3">#REF!</definedName>
    <definedName name="проол" localSheetId="5">#REF!</definedName>
    <definedName name="проол" localSheetId="4">#REF!</definedName>
    <definedName name="проол">#REF!</definedName>
    <definedName name="р" localSheetId="0">#REF!</definedName>
    <definedName name="р" localSheetId="1">#REF!</definedName>
    <definedName name="р" localSheetId="5">#REF!</definedName>
    <definedName name="р" localSheetId="4">#REF!</definedName>
    <definedName name="р">#REF!</definedName>
    <definedName name="Рік">[11]ЗДМмісяць!$C$1</definedName>
    <definedName name="розрах">[14]Пер!$N$33</definedName>
    <definedName name="РРБ" localSheetId="0">#REF!</definedName>
    <definedName name="РРБ" localSheetId="1">#REF!</definedName>
    <definedName name="РРБ" localSheetId="3">#REF!</definedName>
    <definedName name="РРБ" localSheetId="5">#REF!</definedName>
    <definedName name="РРБ" localSheetId="4">#REF!</definedName>
    <definedName name="РРБ">#REF!</definedName>
    <definedName name="РРБази" localSheetId="0">#REF!</definedName>
    <definedName name="РРБази" localSheetId="1">#REF!</definedName>
    <definedName name="РРБази" localSheetId="3">#REF!</definedName>
    <definedName name="РРБази" localSheetId="5">#REF!</definedName>
    <definedName name="РРБази" localSheetId="4">#REF!</definedName>
    <definedName name="РРБази">#REF!</definedName>
    <definedName name="рррр" localSheetId="0">#REF!</definedName>
    <definedName name="рррр" localSheetId="1">#REF!</definedName>
    <definedName name="рррр" localSheetId="3">#REF!</definedName>
    <definedName name="рррр" localSheetId="5">#REF!</definedName>
    <definedName name="рррр" localSheetId="4">#REF!</definedName>
    <definedName name="рррр">#REF!</definedName>
    <definedName name="ррррр" localSheetId="0">#REF!</definedName>
    <definedName name="ррррр" localSheetId="1">#REF!</definedName>
    <definedName name="ррррр" localSheetId="3">#REF!</definedName>
    <definedName name="ррррр" localSheetId="5">#REF!</definedName>
    <definedName name="ррррр" localSheetId="4">#REF!</definedName>
    <definedName name="ррррр">#REF!</definedName>
    <definedName name="С" localSheetId="0">#REF!</definedName>
    <definedName name="с" localSheetId="1">#REF!</definedName>
    <definedName name="с" localSheetId="3">#REF!</definedName>
    <definedName name="с" localSheetId="5">#REF!</definedName>
    <definedName name="С" localSheetId="4">#REF!</definedName>
    <definedName name="с">#REF!</definedName>
    <definedName name="СПД" localSheetId="0">#REF!</definedName>
    <definedName name="СПД" localSheetId="1">#REF!</definedName>
    <definedName name="СПД" localSheetId="3">#REF!</definedName>
    <definedName name="СПД" localSheetId="5">#REF!</definedName>
    <definedName name="СПД" localSheetId="4">#REF!</definedName>
    <definedName name="СПД">#REF!</definedName>
    <definedName name="Список_областей">[11]ЗДМмісяць!$A$9:$A$35</definedName>
    <definedName name="сс" localSheetId="0" hidden="1">{#N/A,#N/A,FALSE,"Лист4"}</definedName>
    <definedName name="сс" localSheetId="3" hidden="1">{#N/A,#N/A,FALSE,"Лист4"}</definedName>
    <definedName name="сс" localSheetId="5" hidden="1">{#N/A,#N/A,FALSE,"Лист4"}</definedName>
    <definedName name="сс" localSheetId="4" hidden="1">{#N/A,#N/A,FALSE,"Лист4"}</definedName>
    <definedName name="сс" hidden="1">{#N/A,#N/A,FALSE,"Лист4"}</definedName>
    <definedName name="ссс" localSheetId="0" hidden="1">{#N/A,#N/A,FALSE,"Лист4"}</definedName>
    <definedName name="ссс" localSheetId="3" hidden="1">{#N/A,#N/A,FALSE,"Лист4"}</definedName>
    <definedName name="ссс" localSheetId="5" hidden="1">{#N/A,#N/A,FALSE,"Лист4"}</definedName>
    <definedName name="ссс" localSheetId="4" hidden="1">{#N/A,#N/A,FALSE,"Лист4"}</definedName>
    <definedName name="ссс" hidden="1">{#N/A,#N/A,FALSE,"Лист4"}</definedName>
    <definedName name="ссссс" localSheetId="0" hidden="1">{#N/A,#N/A,FALSE,"Лист4"}</definedName>
    <definedName name="ссссс" localSheetId="3" hidden="1">{#N/A,#N/A,FALSE,"Лист4"}</definedName>
    <definedName name="ссссс" localSheetId="5" hidden="1">{#N/A,#N/A,FALSE,"Лист4"}</definedName>
    <definedName name="ссссс" localSheetId="4" hidden="1">{#N/A,#N/A,FALSE,"Лист4"}</definedName>
    <definedName name="ссссс" hidden="1">{#N/A,#N/A,FALSE,"Лист4"}</definedName>
    <definedName name="ссссссс" localSheetId="0" hidden="1">{#N/A,#N/A,FALSE,"Лист4"}</definedName>
    <definedName name="ссссссс" localSheetId="3" hidden="1">{#N/A,#N/A,FALSE,"Лист4"}</definedName>
    <definedName name="ссссссс" localSheetId="5" hidden="1">{#N/A,#N/A,FALSE,"Лист4"}</definedName>
    <definedName name="ссссссс" localSheetId="4" hidden="1">{#N/A,#N/A,FALSE,"Лист4"}</definedName>
    <definedName name="ссссссс" hidden="1">{#N/A,#N/A,FALSE,"Лист4"}</definedName>
    <definedName name="сссссссссс" localSheetId="0" hidden="1">{#N/A,#N/A,FALSE,"Лист4"}</definedName>
    <definedName name="сссссссссс" localSheetId="3" hidden="1">{#N/A,#N/A,FALSE,"Лист4"}</definedName>
    <definedName name="сссссссссс" localSheetId="5" hidden="1">{#N/A,#N/A,FALSE,"Лист4"}</definedName>
    <definedName name="сссссссссс" localSheetId="4" hidden="1">{#N/A,#N/A,FALSE,"Лист4"}</definedName>
    <definedName name="сссссссссс" hidden="1">{#N/A,#N/A,FALSE,"Лист4"}</definedName>
    <definedName name="сссссссссссс" localSheetId="0" hidden="1">{#N/A,#N/A,FALSE,"Лист4"}</definedName>
    <definedName name="сссссссссссс" localSheetId="3" hidden="1">{#N/A,#N/A,FALSE,"Лист4"}</definedName>
    <definedName name="сссссссссссс" localSheetId="5" hidden="1">{#N/A,#N/A,FALSE,"Лист4"}</definedName>
    <definedName name="сссссссссссс" localSheetId="4" hidden="1">{#N/A,#N/A,FALSE,"Лист4"}</definedName>
    <definedName name="сссссссссссс" hidden="1">{#N/A,#N/A,FALSE,"Лист4"}</definedName>
    <definedName name="ссссссссссссс" localSheetId="0" hidden="1">{#N/A,#N/A,FALSE,"Лист4"}</definedName>
    <definedName name="ссссссссссссс" localSheetId="3" hidden="1">{#N/A,#N/A,FALSE,"Лист4"}</definedName>
    <definedName name="ссссссссссссс" localSheetId="5" hidden="1">{#N/A,#N/A,FALSE,"Лист4"}</definedName>
    <definedName name="ссссссссссссс" localSheetId="4" hidden="1">{#N/A,#N/A,FALSE,"Лист4"}</definedName>
    <definedName name="ссссссссссссс" hidden="1">{#N/A,#N/A,FALSE,"Лист4"}</definedName>
    <definedName name="тБюджет">[15]D!$AC$8</definedName>
    <definedName name="ТекГод">[15]D!$AC$7</definedName>
    <definedName name="Текст_дата">[11]ЗДМмісяць!$F$2</definedName>
    <definedName name="тПериод">[15]D!$AC$9</definedName>
    <definedName name="укефукефуке" localSheetId="0" hidden="1">{#N/A,#N/A,FALSE,"Лист4"}</definedName>
    <definedName name="укефукефуке" localSheetId="3" hidden="1">{#N/A,#N/A,FALSE,"Лист4"}</definedName>
    <definedName name="укефукефуке" localSheetId="5" hidden="1">{#N/A,#N/A,FALSE,"Лист4"}</definedName>
    <definedName name="укефукефуке" localSheetId="4" hidden="1">{#N/A,#N/A,FALSE,"Лист4"}</definedName>
    <definedName name="укефукефуке" hidden="1">{#N/A,#N/A,FALSE,"Лист4"}</definedName>
    <definedName name="управ" localSheetId="0" hidden="1">{#N/A,#N/A,FALSE,"Лист4"}</definedName>
    <definedName name="управ" localSheetId="3" hidden="1">{#N/A,#N/A,FALSE,"Лист4"}</definedName>
    <definedName name="управ" localSheetId="5" hidden="1">{#N/A,#N/A,FALSE,"Лист4"}</definedName>
    <definedName name="управ" localSheetId="4" hidden="1">{#N/A,#N/A,FALSE,"Лист4"}</definedName>
    <definedName name="управ" hidden="1">{#N/A,#N/A,FALSE,"Лист4"}</definedName>
    <definedName name="управління" localSheetId="0" hidden="1">{#N/A,#N/A,FALSE,"Лист4"}</definedName>
    <definedName name="управління" localSheetId="3" hidden="1">{#N/A,#N/A,FALSE,"Лист4"}</definedName>
    <definedName name="управління" localSheetId="5" hidden="1">{#N/A,#N/A,FALSE,"Лист4"}</definedName>
    <definedName name="управління" localSheetId="4" hidden="1">{#N/A,#N/A,FALSE,"Лист4"}</definedName>
    <definedName name="управління" hidden="1">{#N/A,#N/A,FALSE,"Лист4"}</definedName>
    <definedName name="ф" localSheetId="0" hidden="1">{#N/A,#N/A,FALSE,"Лист4"}</definedName>
    <definedName name="ф" localSheetId="3" hidden="1">{#N/A,#N/A,FALSE,"Лист4"}</definedName>
    <definedName name="ф" localSheetId="5" hidden="1">{#N/A,#N/A,FALSE,"Лист4"}</definedName>
    <definedName name="ф" localSheetId="4" hidden="1">{#N/A,#N/A,FALSE,"Лист4"}</definedName>
    <definedName name="ф" hidden="1">{#N/A,#N/A,FALSE,"Лист4"}</definedName>
    <definedName name="фі" localSheetId="0" hidden="1">{#N/A,#N/A,FALSE,"Лист4"}</definedName>
    <definedName name="фі" localSheetId="3" hidden="1">{#N/A,#N/A,FALSE,"Лист4"}</definedName>
    <definedName name="фі" localSheetId="5" hidden="1">{#N/A,#N/A,FALSE,"Лист4"}</definedName>
    <definedName name="фі" localSheetId="4" hidden="1">{#N/A,#N/A,FALSE,"Лист4"}</definedName>
    <definedName name="фі" hidden="1">{#N/A,#N/A,FALSE,"Лист4"}</definedName>
    <definedName name="фф" localSheetId="0" hidden="1">{#N/A,#N/A,FALSE,"Лист4"}</definedName>
    <definedName name="фф" localSheetId="3" hidden="1">{#N/A,#N/A,FALSE,"Лист4"}</definedName>
    <definedName name="фф" localSheetId="5" hidden="1">{#N/A,#N/A,FALSE,"Лист4"}</definedName>
    <definedName name="фф" localSheetId="4" hidden="1">{#N/A,#N/A,FALSE,"Лист4"}</definedName>
    <definedName name="фф" hidden="1">{#N/A,#N/A,FALSE,"Лист4"}</definedName>
    <definedName name="ффф" localSheetId="0" hidden="1">{#N/A,#N/A,FALSE,"Лист4"}</definedName>
    <definedName name="ффф" localSheetId="3" hidden="1">{#N/A,#N/A,FALSE,"Лист4"}</definedName>
    <definedName name="ффф" localSheetId="5" hidden="1">{#N/A,#N/A,FALSE,"Лист4"}</definedName>
    <definedName name="ффф" localSheetId="4" hidden="1">{#N/A,#N/A,FALSE,"Лист4"}</definedName>
    <definedName name="ффф" hidden="1">{#N/A,#N/A,FALSE,"Лист4"}</definedName>
    <definedName name="хххх" localSheetId="0" hidden="1">{#N/A,#N/A,FALSE,"Лист4"}</definedName>
    <definedName name="хххх" localSheetId="3" hidden="1">{#N/A,#N/A,FALSE,"Лист4"}</definedName>
    <definedName name="хххх" localSheetId="5" hidden="1">{#N/A,#N/A,FALSE,"Лист4"}</definedName>
    <definedName name="хххх" localSheetId="4" hidden="1">{#N/A,#N/A,FALSE,"Лист4"}</definedName>
    <definedName name="хххх" hidden="1">{#N/A,#N/A,FALSE,"Лист4"}</definedName>
    <definedName name="ххххх" localSheetId="0" hidden="1">{#N/A,#N/A,FALSE,"Лист4"}</definedName>
    <definedName name="ххххх" localSheetId="3" hidden="1">{#N/A,#N/A,FALSE,"Лист4"}</definedName>
    <definedName name="ххххх" localSheetId="5" hidden="1">{#N/A,#N/A,FALSE,"Лист4"}</definedName>
    <definedName name="ххххх" localSheetId="4" hidden="1">{#N/A,#N/A,FALSE,"Лист4"}</definedName>
    <definedName name="ххххх" hidden="1">{#N/A,#N/A,FALSE,"Лист4"}</definedName>
    <definedName name="цй" localSheetId="0" hidden="1">{#N/A,#N/A,FALSE,"Лист4"}</definedName>
    <definedName name="цй" localSheetId="3" hidden="1">{#N/A,#N/A,FALSE,"Лист4"}</definedName>
    <definedName name="цй" localSheetId="5" hidden="1">{#N/A,#N/A,FALSE,"Лист4"}</definedName>
    <definedName name="цй" localSheetId="4" hidden="1">{#N/A,#N/A,FALSE,"Лист4"}</definedName>
    <definedName name="цй" hidden="1">{#N/A,#N/A,FALSE,"Лист4"}</definedName>
    <definedName name="цц" localSheetId="0" hidden="1">{#N/A,#N/A,FALSE,"Лист4"}</definedName>
    <definedName name="цц" localSheetId="3" hidden="1">{#N/A,#N/A,FALSE,"Лист4"}</definedName>
    <definedName name="цц" localSheetId="5" hidden="1">{#N/A,#N/A,FALSE,"Лист4"}</definedName>
    <definedName name="цц" localSheetId="4" hidden="1">{#N/A,#N/A,FALSE,"Лист4"}</definedName>
    <definedName name="цц" hidden="1">{#N/A,#N/A,FALSE,"Лист4"}</definedName>
    <definedName name="чч" localSheetId="0" hidden="1">{#N/A,#N/A,FALSE,"Лист4"}</definedName>
    <definedName name="чч" localSheetId="3" hidden="1">{#N/A,#N/A,FALSE,"Лист4"}</definedName>
    <definedName name="чч" localSheetId="5" hidden="1">{#N/A,#N/A,FALSE,"Лист4"}</definedName>
    <definedName name="чч" localSheetId="4" hidden="1">{#N/A,#N/A,FALSE,"Лист4"}</definedName>
    <definedName name="чч" hidden="1">{#N/A,#N/A,FALSE,"Лист4"}</definedName>
    <definedName name="чччччччччччччччччччччччччччччч" localSheetId="0" hidden="1">{#N/A,#N/A,FALSE,"Лист4"}</definedName>
    <definedName name="чччччччччччччччччччччччччччччч" localSheetId="3" hidden="1">{#N/A,#N/A,FALSE,"Лист4"}</definedName>
    <definedName name="чччччччччччччччччччччччччччччч" localSheetId="5" hidden="1">{#N/A,#N/A,FALSE,"Лист4"}</definedName>
    <definedName name="чччччччччччччччччччччччччччччч" localSheetId="4" hidden="1">{#N/A,#N/A,FALSE,"Лист4"}</definedName>
    <definedName name="чччччччччччччччччччччччччччччч" hidden="1">{#N/A,#N/A,FALSE,"Лист4"}</definedName>
    <definedName name="шш" localSheetId="0" hidden="1">{#N/A,#N/A,FALSE,"Лист4"}</definedName>
    <definedName name="шш" localSheetId="3" hidden="1">{#N/A,#N/A,FALSE,"Лист4"}</definedName>
    <definedName name="шш" localSheetId="5" hidden="1">{#N/A,#N/A,FALSE,"Лист4"}</definedName>
    <definedName name="шш" localSheetId="4" hidden="1">{#N/A,#N/A,FALSE,"Лист4"}</definedName>
    <definedName name="шш" hidden="1">{#N/A,#N/A,FALSE,"Лист4"}</definedName>
    <definedName name="щщ" localSheetId="0">#REF!</definedName>
    <definedName name="щщ" localSheetId="1">#REF!</definedName>
    <definedName name="щщ" localSheetId="3">#REF!</definedName>
    <definedName name="щщ" localSheetId="5">#REF!</definedName>
    <definedName name="щщ" localSheetId="4">#REF!</definedName>
    <definedName name="щщ">#REF!</definedName>
    <definedName name="щщщ" localSheetId="0" hidden="1">{#N/A,#N/A,FALSE,"Лист4"}</definedName>
    <definedName name="щщщ" localSheetId="3" hidden="1">{#N/A,#N/A,FALSE,"Лист4"}</definedName>
    <definedName name="щщщ" localSheetId="5" hidden="1">{#N/A,#N/A,FALSE,"Лист4"}</definedName>
    <definedName name="щщщ" localSheetId="4" hidden="1">{#N/A,#N/A,FALSE,"Лист4"}</definedName>
    <definedName name="щщщ" hidden="1">{#N/A,#N/A,FALSE,"Лист4"}</definedName>
    <definedName name="щщщщ" localSheetId="0" hidden="1">{#N/A,#N/A,FALSE,"Лист4"}</definedName>
    <definedName name="щщщщ" localSheetId="3" hidden="1">{#N/A,#N/A,FALSE,"Лист4"}</definedName>
    <definedName name="щщщщ" localSheetId="5" hidden="1">{#N/A,#N/A,FALSE,"Лист4"}</definedName>
    <definedName name="щщщщ" localSheetId="4" hidden="1">{#N/A,#N/A,FALSE,"Лист4"}</definedName>
    <definedName name="щщщщ" hidden="1">{#N/A,#N/A,FALSE,"Лист4"}</definedName>
    <definedName name="ю" localSheetId="0" hidden="1">{#N/A,#N/A,FALSE,"Лист4"}</definedName>
    <definedName name="ю" localSheetId="3" hidden="1">{#N/A,#N/A,FALSE,"Лист4"}</definedName>
    <definedName name="ю" localSheetId="5" hidden="1">{#N/A,#N/A,FALSE,"Лист4"}</definedName>
    <definedName name="ю" localSheetId="4" hidden="1">{#N/A,#N/A,FALSE,"Лист4"}</definedName>
    <definedName name="ю" hidden="1">{#N/A,#N/A,FALSE,"Лист4"}</definedName>
    <definedName name="ююю" localSheetId="0" hidden="1">{#N/A,#N/A,FALSE,"Лист4"}</definedName>
    <definedName name="ююю" localSheetId="3" hidden="1">{#N/A,#N/A,FALSE,"Лист4"}</definedName>
    <definedName name="ююю" localSheetId="5" hidden="1">{#N/A,#N/A,FALSE,"Лист4"}</definedName>
    <definedName name="ююю" localSheetId="4" hidden="1">{#N/A,#N/A,FALSE,"Лист4"}</definedName>
    <definedName name="ююю" hidden="1">{#N/A,#N/A,FALSE,"Лист4"}</definedName>
    <definedName name="я" localSheetId="0" hidden="1">{#N/A,#N/A,FALSE,"Лист4"}</definedName>
    <definedName name="я" localSheetId="3" hidden="1">{#N/A,#N/A,FALSE,"Лист4"}</definedName>
    <definedName name="я" localSheetId="5" hidden="1">{#N/A,#N/A,FALSE,"Лист4"}</definedName>
    <definedName name="я" localSheetId="4" hidden="1">{#N/A,#N/A,FALSE,"Лист4"}</definedName>
    <definedName name="я" hidden="1">{#N/A,#N/A,FALSE,"Лист4"}</definedName>
    <definedName name="яя" localSheetId="0" hidden="1">{#N/A,#N/A,FALSE,"Лист4"}</definedName>
    <definedName name="яя" localSheetId="3" hidden="1">{#N/A,#N/A,FALSE,"Лист4"}</definedName>
    <definedName name="яя" localSheetId="5" hidden="1">{#N/A,#N/A,FALSE,"Лист4"}</definedName>
    <definedName name="яя" localSheetId="4" hidden="1">{#N/A,#N/A,FALSE,"Лист4"}</definedName>
    <definedName name="яя" hidden="1">{#N/A,#N/A,FALSE,"Лист4"}</definedName>
    <definedName name="яяя" localSheetId="0" hidden="1">{#N/A,#N/A,FALSE,"Лист4"}</definedName>
    <definedName name="яяя" localSheetId="3" hidden="1">{#N/A,#N/A,FALSE,"Лист4"}</definedName>
    <definedName name="яяя" localSheetId="5" hidden="1">{#N/A,#N/A,FALSE,"Лист4"}</definedName>
    <definedName name="яяя" localSheetId="4" hidden="1">{#N/A,#N/A,FALSE,"Лист4"}</definedName>
    <definedName name="яяя" hidden="1">{#N/A,#N/A,FALSE,"Лист4"}</definedName>
    <definedName name="яяяя" localSheetId="0" hidden="1">{#N/A,#N/A,FALSE,"Лист4"}</definedName>
    <definedName name="яяяя" localSheetId="3" hidden="1">{#N/A,#N/A,FALSE,"Лист4"}</definedName>
    <definedName name="яяяя" localSheetId="5" hidden="1">{#N/A,#N/A,FALSE,"Лист4"}</definedName>
    <definedName name="яяяя" localSheetId="4" hidden="1">{#N/A,#N/A,FALSE,"Лист4"}</definedName>
    <definedName name="яяяя" hidden="1">{#N/A,#N/A,FALSE,"Лист4"}</definedName>
    <definedName name="яяяяяя" localSheetId="0" hidden="1">{#N/A,#N/A,FALSE,"Лист4"}</definedName>
    <definedName name="яяяяяя" localSheetId="3" hidden="1">{#N/A,#N/A,FALSE,"Лист4"}</definedName>
    <definedName name="яяяяяя" localSheetId="5" hidden="1">{#N/A,#N/A,FALSE,"Лист4"}</definedName>
    <definedName name="яяяяяя" localSheetId="4" hidden="1">{#N/A,#N/A,FALSE,"Лист4"}</definedName>
    <definedName name="яяяяяя" hidden="1">{#N/A,#N/A,FALSE,"Лист4"}</definedName>
    <definedName name="яяяяяяяя" localSheetId="0" hidden="1">{#N/A,#N/A,FALSE,"Лист4"}</definedName>
    <definedName name="яяяяяяяя" localSheetId="3" hidden="1">{#N/A,#N/A,FALSE,"Лист4"}</definedName>
    <definedName name="яяяяяяяя" localSheetId="5" hidden="1">{#N/A,#N/A,FALSE,"Лист4"}</definedName>
    <definedName name="яяяяяяяя" localSheetId="4" hidden="1">{#N/A,#N/A,FALSE,"Лист4"}</definedName>
    <definedName name="яяяяяяяя" hidden="1">{#N/A,#N/A,FALSE,"Лист4"}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8" i="7" l="1"/>
  <c r="G15" i="5"/>
  <c r="H14" i="5" l="1"/>
  <c r="G14" i="5" s="1"/>
  <c r="H13" i="5" l="1"/>
  <c r="G13" i="5" s="1"/>
  <c r="O20" i="2"/>
  <c r="N20" i="2"/>
  <c r="M20" i="2"/>
  <c r="L20" i="2"/>
  <c r="K20" i="2"/>
  <c r="I20" i="2"/>
  <c r="H20" i="2"/>
  <c r="G20" i="2"/>
  <c r="F20" i="2"/>
  <c r="J21" i="2"/>
  <c r="E21" i="2"/>
  <c r="P21" i="2" s="1"/>
  <c r="Q15" i="9" l="1"/>
  <c r="Q21" i="9"/>
  <c r="F17" i="7" l="1"/>
  <c r="I14" i="10"/>
  <c r="H14" i="10"/>
  <c r="G14" i="10"/>
  <c r="I13" i="10" l="1"/>
  <c r="I17" i="10" s="1"/>
  <c r="H13" i="10"/>
  <c r="H17" i="10" s="1"/>
  <c r="G13" i="10"/>
  <c r="G17" i="10" s="1"/>
  <c r="J11" i="5" l="1"/>
  <c r="I11" i="5"/>
  <c r="H11" i="5"/>
  <c r="F24" i="7"/>
  <c r="Q16" i="2" l="1"/>
  <c r="D36" i="3" l="1"/>
  <c r="D33" i="3"/>
  <c r="E18" i="2" l="1"/>
  <c r="O17" i="2"/>
  <c r="N17" i="2"/>
  <c r="M17" i="2"/>
  <c r="L17" i="2"/>
  <c r="K17" i="2"/>
  <c r="I17" i="2"/>
  <c r="H17" i="2"/>
  <c r="G17" i="2"/>
  <c r="F17" i="2"/>
  <c r="E17" i="2" l="1"/>
  <c r="E16" i="2" s="1"/>
  <c r="J18" i="2"/>
  <c r="P18" i="2" s="1"/>
  <c r="R16" i="7" l="1"/>
  <c r="C19" i="7"/>
  <c r="F23" i="7"/>
  <c r="F16" i="7" l="1"/>
  <c r="E34" i="9"/>
  <c r="E29" i="9" l="1"/>
  <c r="F33" i="9" l="1"/>
  <c r="E30" i="9"/>
  <c r="G33" i="9"/>
  <c r="E33" i="9"/>
  <c r="G29" i="9"/>
  <c r="E35" i="2" l="1"/>
  <c r="D19" i="3" l="1"/>
  <c r="Q35" i="7" l="1"/>
  <c r="F25" i="7"/>
  <c r="F22" i="7" s="1"/>
  <c r="E25" i="7"/>
  <c r="D25" i="7"/>
  <c r="C25" i="7" l="1"/>
  <c r="N16" i="2"/>
  <c r="N15" i="2" s="1"/>
  <c r="N22" i="2" s="1"/>
  <c r="N19" i="2" s="1"/>
  <c r="M16" i="2"/>
  <c r="M15" i="2" s="1"/>
  <c r="M22" i="2" s="1"/>
  <c r="M19" i="2" s="1"/>
  <c r="L16" i="2"/>
  <c r="L15" i="2" s="1"/>
  <c r="L22" i="2" s="1"/>
  <c r="K16" i="2"/>
  <c r="K15" i="2" s="1"/>
  <c r="K22" i="2" s="1"/>
  <c r="K19" i="2" s="1"/>
  <c r="I16" i="2"/>
  <c r="I15" i="2" s="1"/>
  <c r="I22" i="2" s="1"/>
  <c r="I19" i="2" s="1"/>
  <c r="G16" i="2"/>
  <c r="G15" i="2" s="1"/>
  <c r="G22" i="2" s="1"/>
  <c r="G19" i="2" s="1"/>
  <c r="L19" i="2" l="1"/>
  <c r="F16" i="2"/>
  <c r="J17" i="2"/>
  <c r="P17" i="2" s="1"/>
  <c r="O16" i="2"/>
  <c r="C26" i="7"/>
  <c r="F21" i="7"/>
  <c r="F15" i="7"/>
  <c r="J16" i="2" l="1"/>
  <c r="O15" i="2"/>
  <c r="O22" i="2" s="1"/>
  <c r="O19" i="2" l="1"/>
  <c r="J19" i="2" s="1"/>
  <c r="J20" i="2"/>
  <c r="H16" i="2"/>
  <c r="H15" i="2" s="1"/>
  <c r="H22" i="2" s="1"/>
  <c r="H19" i="2" s="1"/>
  <c r="I10" i="5" l="1"/>
  <c r="I16" i="5" s="1"/>
  <c r="G12" i="5"/>
  <c r="J10" i="5"/>
  <c r="J16" i="5" s="1"/>
  <c r="G11" i="5" l="1"/>
  <c r="H10" i="5"/>
  <c r="H16" i="5" s="1"/>
  <c r="G10" i="5" l="1"/>
  <c r="G16" i="5" l="1"/>
  <c r="D34" i="3" l="1"/>
  <c r="P16" i="2" l="1"/>
  <c r="J15" i="2" l="1"/>
  <c r="J22" i="2"/>
  <c r="J23" i="7" l="1"/>
  <c r="E24" i="9" l="1"/>
  <c r="J24" i="9"/>
  <c r="J25" i="2" l="1"/>
  <c r="J22" i="7" s="1"/>
  <c r="J21" i="7" s="1"/>
  <c r="J19" i="7" s="1"/>
  <c r="D24" i="7" l="1"/>
  <c r="C17" i="7"/>
  <c r="D23" i="7"/>
  <c r="E23" i="7"/>
  <c r="C23" i="7" l="1"/>
  <c r="C18" i="7"/>
  <c r="E16" i="7"/>
  <c r="E15" i="7" s="1"/>
  <c r="D16" i="7"/>
  <c r="E24" i="7"/>
  <c r="E22" i="7" s="1"/>
  <c r="E21" i="7" s="1"/>
  <c r="D22" i="7"/>
  <c r="D21" i="7" l="1"/>
  <c r="C21" i="7" s="1"/>
  <c r="C22" i="7"/>
  <c r="C16" i="7"/>
  <c r="D15" i="7"/>
  <c r="C24" i="7"/>
  <c r="J16" i="7" l="1"/>
  <c r="C15" i="7"/>
  <c r="F19" i="2" l="1"/>
  <c r="E19" i="2" s="1"/>
  <c r="P19" i="2" s="1"/>
  <c r="E20" i="2"/>
  <c r="P20" i="2" s="1"/>
  <c r="F15" i="2" l="1"/>
  <c r="E15" i="2" l="1"/>
  <c r="P15" i="2" s="1"/>
  <c r="Q15" i="2" s="1"/>
  <c r="F22" i="2"/>
  <c r="E22" i="2" s="1"/>
  <c r="E31" i="2" l="1"/>
  <c r="E34" i="2"/>
  <c r="G34" i="2"/>
  <c r="E25" i="2"/>
  <c r="E30" i="2"/>
  <c r="P22" i="2"/>
  <c r="Q22" i="2" s="1"/>
  <c r="F34" i="2"/>
  <c r="G30" i="2"/>
</calcChain>
</file>

<file path=xl/sharedStrings.xml><?xml version="1.0" encoding="utf-8"?>
<sst xmlns="http://schemas.openxmlformats.org/spreadsheetml/2006/main" count="276" uniqueCount="143">
  <si>
    <t>(грн)</t>
  </si>
  <si>
    <t>Код</t>
  </si>
  <si>
    <t>Усього</t>
  </si>
  <si>
    <t>Загальний фонд</t>
  </si>
  <si>
    <t>Спеціальний фонд</t>
  </si>
  <si>
    <t>усього</t>
  </si>
  <si>
    <t>у тому числі бюджет розвитку</t>
  </si>
  <si>
    <t>(код бюджету)</t>
  </si>
  <si>
    <t>Субвенція з місцевого бюджету на надання державної підтримки особам з особливими освітніми потребами за рахунок відповідної субвенції з державного бюджету</t>
  </si>
  <si>
    <t>грн</t>
  </si>
  <si>
    <t>Код
Програмної
класифікації
видатків та
кредитування
місцевого
бюджету</t>
  </si>
  <si>
    <t>Код Типової
програмної
класифікації
видатків та
кредиту-
вання
місцевого
бюджету</t>
  </si>
  <si>
    <t>Код Функціональної класифікації видатків та кредитування бюджету</t>
  </si>
  <si>
    <t>Найменування головного розпорядника коштів місцевого бюджету/відповідального виконавця, найменування бюджетної програми згідно з Типовою програмною класифікацією видатків та кредитування місцевого бюджету</t>
  </si>
  <si>
    <t>Разом</t>
  </si>
  <si>
    <t>видатки споживання</t>
  </si>
  <si>
    <t>з них</t>
  </si>
  <si>
    <t>видатки розвитку</t>
  </si>
  <si>
    <t>у тому числі</t>
  </si>
  <si>
    <t>оплата праці</t>
  </si>
  <si>
    <t>комунальні послуги та енергоносії</t>
  </si>
  <si>
    <t>бюджет розвитку</t>
  </si>
  <si>
    <t>0100000</t>
  </si>
  <si>
    <t>01</t>
  </si>
  <si>
    <t>0110000</t>
  </si>
  <si>
    <r>
      <rPr>
        <b/>
        <sz val="12"/>
        <rFont val="Times New Roman"/>
        <family val="1"/>
        <charset val="204"/>
      </rPr>
      <t xml:space="preserve"> Ставненська сільська рада </t>
    </r>
    <r>
      <rPr>
        <sz val="12"/>
        <rFont val="Times New Roman"/>
        <family val="1"/>
        <charset val="204"/>
      </rPr>
      <t>(</t>
    </r>
    <r>
      <rPr>
        <i/>
        <sz val="12"/>
        <rFont val="Times New Roman"/>
        <family val="1"/>
        <charset val="204"/>
      </rPr>
      <t>відповідальний виконавець</t>
    </r>
    <r>
      <rPr>
        <sz val="12"/>
        <rFont val="Times New Roman"/>
        <family val="1"/>
        <charset val="204"/>
      </rPr>
      <t>)</t>
    </r>
  </si>
  <si>
    <t>0180</t>
  </si>
  <si>
    <t>Разом видатків</t>
  </si>
  <si>
    <t>1. Показники міжбюджетних трансфертів з інших бюджетів</t>
  </si>
  <si>
    <t>Код Класифікації доходу бюджету/      Код бюджету</t>
  </si>
  <si>
    <t>Найменування трансферту/Найменування бюджету-надавача міжбюджетного трансферту</t>
  </si>
  <si>
    <t>І. Трансферти до загального фонду бюджету</t>
  </si>
  <si>
    <t>ІІ. Трансферти до спеціального фонду бюджету</t>
  </si>
  <si>
    <t>Х</t>
  </si>
  <si>
    <t>УСЬОГО за розділами І, ІІ, у тому числі:</t>
  </si>
  <si>
    <t>загальний фонд</t>
  </si>
  <si>
    <t>спеціальний фонд</t>
  </si>
  <si>
    <t>2. Показники міжбюджетних трансфертів іншим бюджетам</t>
  </si>
  <si>
    <t>Код Програмної класифікації видатків та кредитування місцевого бюджету/Код бюджету</t>
  </si>
  <si>
    <t>Код Типової програмної класифікації видатків та кредитування місцевого бюджету</t>
  </si>
  <si>
    <t>Найменування трансферту/Найменування бюджету-отримувача міжбюджетного трансферту</t>
  </si>
  <si>
    <t>І. Трансферти із загального фонду бюджету</t>
  </si>
  <si>
    <t>ІІ. Трансферти із спеціального фонду бюджету</t>
  </si>
  <si>
    <t>(грн.)</t>
  </si>
  <si>
    <t>Код програмної класифікації видатків та кредитування місцевого бюджету</t>
  </si>
  <si>
    <t>Найменування головного розпорядника коштів місцевого бюджету/ відповідального виконавця, найменування бюджетної програми
згідно з Типовою програмною класифікацією видатків та кредитування місцевого бюджету</t>
  </si>
  <si>
    <t>Найменування місцевої  програми</t>
  </si>
  <si>
    <t>Дата та номер документа, яким затверджено місцеву програму</t>
  </si>
  <si>
    <t>РАЗОМ</t>
  </si>
  <si>
    <t xml:space="preserve"> </t>
  </si>
  <si>
    <t>грн.</t>
  </si>
  <si>
    <t>(пункт 3)</t>
  </si>
  <si>
    <t>(пункт 1)</t>
  </si>
  <si>
    <t>Найменування згідно з
Класифікацією фінансування
бюджету</t>
  </si>
  <si>
    <t>у тому числі
бюджет
розвитку</t>
  </si>
  <si>
    <t>Фінансування за типом кредитора</t>
  </si>
  <si>
    <t>Внутрішнє фінансування </t>
  </si>
  <si>
    <t xml:space="preserve">Фінансування за рахунок зміни залишків коштів бюджетів </t>
  </si>
  <si>
    <t>208400</t>
  </si>
  <si>
    <t>Кошти, що передаються із загального фонду бюджету до бюджету розвитку (спеціального фонду)</t>
  </si>
  <si>
    <t>Фінансування за типом боргового зобов'язання</t>
  </si>
  <si>
    <t>600000</t>
  </si>
  <si>
    <t>Фінансування за активними операціями </t>
  </si>
  <si>
    <t>602000</t>
  </si>
  <si>
    <t>Зміни обсягів готівкових коштів </t>
  </si>
  <si>
    <t>602400</t>
  </si>
  <si>
    <r>
      <t xml:space="preserve"> Ставненська  сільська рада </t>
    </r>
    <r>
      <rPr>
        <sz val="12"/>
        <rFont val="Times New Roman"/>
        <family val="1"/>
        <charset val="204"/>
      </rPr>
      <t>(</t>
    </r>
    <r>
      <rPr>
        <i/>
        <sz val="12"/>
        <rFont val="Times New Roman"/>
        <family val="1"/>
        <charset val="204"/>
      </rPr>
      <t>головний розпорядник</t>
    </r>
    <r>
      <rPr>
        <sz val="12"/>
        <rFont val="Times New Roman"/>
        <family val="1"/>
        <charset val="204"/>
      </rPr>
      <t>)</t>
    </r>
  </si>
  <si>
    <t xml:space="preserve">Дотація з місцевого бюджету на проведення розрахунків протягом опалювального періоду за комунальні послуги та енергоносії, які споживаються установами, організаціями, підприємствами, що утримуються за рахунок відповідних місцевих бюджетів за рахунок  відповідної  додаткової  дотації з державного  бюджету </t>
  </si>
  <si>
    <t>0755400000</t>
  </si>
  <si>
    <t xml:space="preserve">Обласний бюджет  Закарпатської області                                                               </t>
  </si>
  <si>
    <t>0710000000</t>
  </si>
  <si>
    <t>Зміни до розподілу  видатків сільського бюджету  на 2025 рік за головними розпорядниками коштів</t>
  </si>
  <si>
    <t>Зміни до додатку 3 рішення сільської  ради "Про бюджет Ставненської сільської територіальної громади на 2025 рік" – "Розподіл видатків сільського бюджету  на 2025 рік за головними розпорядниками коштів"</t>
  </si>
  <si>
    <t>Зміни до міжбюджетних трансфертів на 2025 рік</t>
  </si>
  <si>
    <t>208100</t>
  </si>
  <si>
    <t>На початок періоду </t>
  </si>
  <si>
    <t>208200</t>
  </si>
  <si>
    <t>На кінець періоду </t>
  </si>
  <si>
    <t>602100</t>
  </si>
  <si>
    <t>602200</t>
  </si>
  <si>
    <r>
      <rPr>
        <b/>
        <sz val="12"/>
        <rFont val="Times New Roman"/>
        <family val="1"/>
        <charset val="204"/>
      </rPr>
      <t xml:space="preserve"> Ставненська  сільська рада </t>
    </r>
    <r>
      <rPr>
        <sz val="12"/>
        <rFont val="Times New Roman"/>
        <family val="1"/>
        <charset val="204"/>
      </rPr>
      <t>(</t>
    </r>
    <r>
      <rPr>
        <i/>
        <sz val="12"/>
        <rFont val="Times New Roman"/>
        <family val="1"/>
        <charset val="204"/>
      </rPr>
      <t>головний розпорядник</t>
    </r>
    <r>
      <rPr>
        <sz val="12"/>
        <rFont val="Times New Roman"/>
        <family val="1"/>
        <charset val="204"/>
      </rPr>
      <t>)</t>
    </r>
  </si>
  <si>
    <t>0119800</t>
  </si>
  <si>
    <t>Субвенція з місцевого бюджету державному бюджету на виконання програм соціально-економічного розвитку регіонів</t>
  </si>
  <si>
    <t>Державний бюджет</t>
  </si>
  <si>
    <t>Зміни до розподілу   витрат сільського бюджету  на реалізацію місцевих/регіональних  програм у 2025 році</t>
  </si>
  <si>
    <r>
      <t xml:space="preserve"> Ставненська сільська рада </t>
    </r>
    <r>
      <rPr>
        <sz val="14"/>
        <rFont val="Times New Roman"/>
        <family val="1"/>
        <charset val="204"/>
      </rPr>
      <t>(головний розпорядник)</t>
    </r>
  </si>
  <si>
    <r>
      <t xml:space="preserve"> Ставненська сільська рада  </t>
    </r>
    <r>
      <rPr>
        <sz val="14"/>
        <rFont val="Times New Roman"/>
        <family val="1"/>
        <charset val="204"/>
      </rPr>
      <t>(відповідальний виконавець)</t>
    </r>
  </si>
  <si>
    <t>Зміни до фінансування сільського  бюджету на 2025 рік</t>
  </si>
  <si>
    <t>9900000000</t>
  </si>
  <si>
    <t>(пункт 2)</t>
  </si>
  <si>
    <t>(пункт  5)</t>
  </si>
  <si>
    <t xml:space="preserve">Додаток 1
</t>
  </si>
  <si>
    <t xml:space="preserve">             Додаток 2
</t>
  </si>
  <si>
    <t>I. Спрямування частини  залишку коштів, що утворився на початок 2025 року</t>
  </si>
  <si>
    <t xml:space="preserve">          Додаток  3
</t>
  </si>
  <si>
    <t>Зміни до розподілу видатків сільського бюджету на 2025 рік за головними розпорядниками коштів, в розрізі джерел коштів:</t>
  </si>
  <si>
    <t xml:space="preserve">             Додаток 2.1
</t>
  </si>
  <si>
    <t>07.03.2025 року № 842</t>
  </si>
  <si>
    <t xml:space="preserve">Зміни до обсягів </t>
  </si>
  <si>
    <t>капітальних вкладень бюджету у розрізі інвестиційних проектів у 2025  році</t>
  </si>
  <si>
    <t>Код Програмної класифікації видатків та кредитування місцевого бюджету</t>
  </si>
  <si>
    <t>Найменування головного розпорядника коштів місцевого бюджету/ відповідального виконавця, найменування бюджетної програми згідно з Типовою програмною класифікацією видатків та кредитування місцевого бюджету</t>
  </si>
  <si>
    <t>Найменування інвестиційного проекту</t>
  </si>
  <si>
    <t>Загальний період реалізації проекту, (рік початку і завершення)</t>
  </si>
  <si>
    <t>Загальна вартість проекту, гривень</t>
  </si>
  <si>
    <t>Обсяг капітальних вкладень місцевого бюджету всього, гривень</t>
  </si>
  <si>
    <t>Обсяг капітальних вкладень місцевого бюджету у 2025 році, гривень</t>
  </si>
  <si>
    <t>Очікуваний рівень готовності проекту на кінець 2025 року, %</t>
  </si>
  <si>
    <r>
      <t xml:space="preserve"> Ставненська сільська рада </t>
    </r>
    <r>
      <rPr>
        <sz val="12"/>
        <rFont val="Times New Roman"/>
        <family val="1"/>
        <charset val="204"/>
      </rPr>
      <t>(</t>
    </r>
    <r>
      <rPr>
        <i/>
        <sz val="12"/>
        <rFont val="Times New Roman"/>
        <family val="1"/>
        <charset val="204"/>
      </rPr>
      <t>відповідальний виконавець</t>
    </r>
    <r>
      <rPr>
        <sz val="12"/>
        <rFont val="Times New Roman"/>
        <family val="1"/>
        <charset val="204"/>
      </rPr>
      <t>)</t>
    </r>
  </si>
  <si>
    <t>УСЬОГО</t>
  </si>
  <si>
    <t>0111300</t>
  </si>
  <si>
    <t>1300</t>
  </si>
  <si>
    <t>0990</t>
  </si>
  <si>
    <r>
      <t>Будівництво</t>
    </r>
    <r>
      <rPr>
        <sz val="8"/>
        <color rgb="FF333333"/>
        <rFont val="Times New Roman"/>
        <family val="1"/>
        <charset val="204"/>
      </rPr>
      <t> 1</t>
    </r>
    <r>
      <rPr>
        <sz val="12"/>
        <color rgb="FF333333"/>
        <rFont val="Times New Roman"/>
        <family val="1"/>
        <charset val="204"/>
      </rPr>
      <t> освітніх установ та закладів</t>
    </r>
  </si>
  <si>
    <t xml:space="preserve">Співфінансування грантового   проєкту "Підтримка природно-заповідних територій в Україні" - Будівництво  локальних очисних споруд Волосянківського  ЗЗСО І-ІІІ ступенів Ставненської сільської ради Ужгородського району Закарпатської області </t>
  </si>
  <si>
    <t>Співфінансування грантового   проєкту "Підтримка природно-заповідних територій в Україні" - «Будівництво локальних очисних споруд на території Волосянківського закладу загальної середньої освіти І-ІІІ ступенів в с. Волосянка, 301 Б, Ужгородського району Закарпатської області»</t>
  </si>
  <si>
    <t>Програма поліпшення матеріально-технічного забезпечення та підтримки військових частин на 2025 рік (зі змінами) (для військової частини А1405)</t>
  </si>
  <si>
    <t xml:space="preserve"> до рішення ХХV сесії  сільської  ради                         VIІI  скликання                                               </t>
  </si>
  <si>
    <t xml:space="preserve"> до рішення ХХV сесії  сільської  ради   VIІI  скликання                                               </t>
  </si>
  <si>
    <t xml:space="preserve">до рішення ХХV сесії  сільської  ради                         VIІI  скликання                                               </t>
  </si>
  <si>
    <t xml:space="preserve">    Додаток  4
</t>
  </si>
  <si>
    <t>(пункт  6)</t>
  </si>
  <si>
    <t>(пункт 7 )</t>
  </si>
  <si>
    <t>Сільський голова</t>
  </si>
  <si>
    <t>Іван МАНДРИК</t>
  </si>
  <si>
    <t>0800000</t>
  </si>
  <si>
    <t>08</t>
  </si>
  <si>
    <r>
      <t xml:space="preserve">Відділ соціального забезпечення сільської  ради  </t>
    </r>
    <r>
      <rPr>
        <sz val="12"/>
        <rFont val="Times New Roman"/>
        <family val="1"/>
        <charset val="204"/>
      </rPr>
      <t>(</t>
    </r>
    <r>
      <rPr>
        <i/>
        <sz val="12"/>
        <rFont val="Times New Roman"/>
        <family val="1"/>
        <charset val="204"/>
      </rPr>
      <t>головний розпорядник</t>
    </r>
    <r>
      <rPr>
        <sz val="12"/>
        <rFont val="Times New Roman"/>
        <family val="1"/>
        <charset val="204"/>
      </rPr>
      <t>)</t>
    </r>
  </si>
  <si>
    <t>0810000</t>
  </si>
  <si>
    <r>
      <t xml:space="preserve">Відділ соціального забезпечення  сільської  ради  </t>
    </r>
    <r>
      <rPr>
        <sz val="12"/>
        <rFont val="Times New Roman"/>
        <family val="1"/>
        <charset val="204"/>
      </rPr>
      <t>(</t>
    </r>
    <r>
      <rPr>
        <i/>
        <sz val="12"/>
        <rFont val="Times New Roman"/>
        <family val="1"/>
        <charset val="204"/>
      </rPr>
      <t>відповідальний виконавець</t>
    </r>
    <r>
      <rPr>
        <sz val="12"/>
        <rFont val="Times New Roman"/>
        <family val="1"/>
        <charset val="204"/>
      </rPr>
      <t>)</t>
    </r>
  </si>
  <si>
    <t>0813242</t>
  </si>
  <si>
    <t>3242</t>
  </si>
  <si>
    <t>1090</t>
  </si>
  <si>
    <t>Інші заходи у сфері соціального захисту і соціального забезпеченн</t>
  </si>
  <si>
    <t>Відділ соціального забезпечення сільської  ради  (головний розпорядник)</t>
  </si>
  <si>
    <t>Відділ соціального забезпечення  сільської  ради  (відповідальний виконавець)</t>
  </si>
  <si>
    <t>Інші заходи у сфері соціального захисту і соціального забезпечення</t>
  </si>
  <si>
    <t>Програма фінансової підтримки заходів  у сфері соціального захисту вразливих верств населення  Ставненської   сільської ради Ужгородського району  Закарпатської області на  2021- 2025  роки (зі змінами)</t>
  </si>
  <si>
    <t xml:space="preserve">   Додаток  5
до рішення рішення ХХV сесії  сільської  ради  VIІI  скликання       </t>
  </si>
  <si>
    <t>04.03.2021 року  №102</t>
  </si>
  <si>
    <t>від 30.06.2025 р. №  892</t>
  </si>
  <si>
    <t>від 30.06.2025 р. № 892</t>
  </si>
  <si>
    <t>від  30.06.2025 р. № 892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</si>
</sst>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47" x14ac:knownFonts="1"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Arial Cyr"/>
      <charset val="204"/>
    </font>
    <font>
      <b/>
      <sz val="12"/>
      <name val="Times New Roman"/>
      <family val="1"/>
      <charset val="204"/>
    </font>
    <font>
      <b/>
      <u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i/>
      <sz val="10"/>
      <name val="Times New Roman"/>
      <family val="1"/>
      <charset val="204"/>
    </font>
    <font>
      <i/>
      <sz val="12"/>
      <name val="Times New Roman"/>
      <family val="1"/>
      <charset val="204"/>
    </font>
    <font>
      <sz val="10"/>
      <color indexed="8"/>
      <name val="Arial"/>
      <family val="2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name val="Arial Cyr"/>
      <charset val="204"/>
    </font>
    <font>
      <b/>
      <sz val="12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name val="Arial"/>
      <family val="2"/>
      <charset val="204"/>
    </font>
    <font>
      <b/>
      <sz val="14"/>
      <color rgb="FF000000"/>
      <name val="Times New Roman"/>
      <family val="1"/>
      <charset val="204"/>
    </font>
    <font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b/>
      <sz val="16"/>
      <name val="Times New Roman"/>
      <family val="1"/>
      <charset val="204"/>
    </font>
    <font>
      <sz val="9"/>
      <name val="Times New Roman"/>
      <family val="1"/>
      <charset val="204"/>
    </font>
    <font>
      <b/>
      <sz val="10"/>
      <name val="Arial Cyr"/>
      <charset val="204"/>
    </font>
    <font>
      <b/>
      <sz val="14"/>
      <color indexed="8"/>
      <name val="Times New Roman"/>
      <family val="1"/>
      <charset val="204"/>
    </font>
    <font>
      <b/>
      <sz val="14"/>
      <color theme="1"/>
      <name val="Calibri"/>
      <family val="2"/>
      <charset val="204"/>
      <scheme val="minor"/>
    </font>
    <font>
      <b/>
      <sz val="14"/>
      <name val="Arial Cyr"/>
      <charset val="204"/>
    </font>
    <font>
      <i/>
      <sz val="14"/>
      <color indexed="8"/>
      <name val="Times New Roman"/>
      <family val="1"/>
      <charset val="204"/>
    </font>
    <font>
      <b/>
      <i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333333"/>
      <name val="Times New Roman"/>
      <family val="1"/>
      <charset val="204"/>
    </font>
    <font>
      <sz val="8"/>
      <color rgb="FF333333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0"/>
      <name val="Arial"/>
      <charset val="204"/>
    </font>
    <font>
      <b/>
      <sz val="1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rgb="FFFFFFCC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18">
    <xf numFmtId="0" fontId="0" fillId="0" borderId="0"/>
    <xf numFmtId="0" fontId="4" fillId="0" borderId="0"/>
    <xf numFmtId="0" fontId="5" fillId="0" borderId="0"/>
    <xf numFmtId="0" fontId="1" fillId="0" borderId="0"/>
    <xf numFmtId="0" fontId="5" fillId="0" borderId="0"/>
    <xf numFmtId="0" fontId="12" fillId="0" borderId="0"/>
    <xf numFmtId="0" fontId="18" fillId="0" borderId="0">
      <alignment vertical="top"/>
    </xf>
    <xf numFmtId="0" fontId="5" fillId="0" borderId="0"/>
    <xf numFmtId="0" fontId="9" fillId="0" borderId="0"/>
    <xf numFmtId="0" fontId="9" fillId="0" borderId="0"/>
    <xf numFmtId="0" fontId="25" fillId="0" borderId="0"/>
    <xf numFmtId="0" fontId="9" fillId="0" borderId="0"/>
    <xf numFmtId="0" fontId="12" fillId="0" borderId="0"/>
    <xf numFmtId="0" fontId="28" fillId="0" borderId="0"/>
    <xf numFmtId="0" fontId="9" fillId="0" borderId="0"/>
    <xf numFmtId="0" fontId="12" fillId="0" borderId="0"/>
    <xf numFmtId="0" fontId="12" fillId="0" borderId="0"/>
    <xf numFmtId="0" fontId="45" fillId="0" borderId="0"/>
  </cellStyleXfs>
  <cellXfs count="282">
    <xf numFmtId="0" fontId="0" fillId="0" borderId="0" xfId="0"/>
    <xf numFmtId="0" fontId="2" fillId="0" borderId="1" xfId="0" applyFont="1" applyBorder="1" applyAlignment="1">
      <alignment vertical="center"/>
    </xf>
    <xf numFmtId="0" fontId="9" fillId="0" borderId="0" xfId="4" applyNumberFormat="1" applyFont="1" applyFill="1" applyAlignment="1" applyProtection="1"/>
    <xf numFmtId="0" fontId="10" fillId="0" borderId="0" xfId="4" applyNumberFormat="1" applyFont="1" applyFill="1" applyAlignment="1" applyProtection="1">
      <alignment horizontal="center" vertical="center" wrapText="1"/>
    </xf>
    <xf numFmtId="0" fontId="11" fillId="0" borderId="0" xfId="4" applyNumberFormat="1" applyFont="1" applyFill="1" applyBorder="1" applyAlignment="1" applyProtection="1">
      <alignment horizontal="center" vertical="center" wrapText="1"/>
    </xf>
    <xf numFmtId="0" fontId="9" fillId="0" borderId="0" xfId="4" applyFont="1" applyFill="1"/>
    <xf numFmtId="0" fontId="11" fillId="0" borderId="0" xfId="4" applyNumberFormat="1" applyFont="1" applyFill="1" applyAlignment="1" applyProtection="1">
      <alignment horizontal="right" vertical="center" wrapText="1"/>
    </xf>
    <xf numFmtId="0" fontId="6" fillId="0" borderId="0" xfId="5" applyFont="1" applyAlignment="1">
      <alignment horizontal="center" vertical="center" wrapText="1"/>
    </xf>
    <xf numFmtId="0" fontId="12" fillId="0" borderId="0" xfId="5" applyAlignment="1">
      <alignment horizontal="center" vertical="center" wrapText="1"/>
    </xf>
    <xf numFmtId="0" fontId="8" fillId="0" borderId="0" xfId="4" applyNumberFormat="1" applyFont="1" applyFill="1" applyBorder="1" applyAlignment="1" applyProtection="1">
      <alignment horizontal="center" vertical="top" wrapText="1"/>
    </xf>
    <xf numFmtId="0" fontId="15" fillId="0" borderId="2" xfId="4" applyFont="1" applyBorder="1" applyAlignment="1">
      <alignment vertical="top"/>
    </xf>
    <xf numFmtId="0" fontId="9" fillId="0" borderId="0" xfId="4" applyFont="1" applyFill="1" applyAlignment="1">
      <alignment horizontal="center"/>
    </xf>
    <xf numFmtId="0" fontId="9" fillId="0" borderId="2" xfId="4" applyFont="1" applyBorder="1" applyAlignment="1">
      <alignment horizontal="right" vertical="top"/>
    </xf>
    <xf numFmtId="0" fontId="9" fillId="0" borderId="3" xfId="4" applyNumberFormat="1" applyFont="1" applyFill="1" applyBorder="1" applyAlignment="1" applyProtection="1">
      <alignment horizontal="center" vertical="center" wrapText="1"/>
    </xf>
    <xf numFmtId="0" fontId="10" fillId="0" borderId="3" xfId="4" applyNumberFormat="1" applyFont="1" applyFill="1" applyBorder="1" applyAlignment="1" applyProtection="1">
      <alignment horizontal="center" vertical="center" wrapText="1"/>
    </xf>
    <xf numFmtId="49" fontId="13" fillId="0" borderId="3" xfId="4" applyNumberFormat="1" applyFont="1" applyBorder="1" applyAlignment="1">
      <alignment horizontal="center" vertical="center" wrapText="1"/>
    </xf>
    <xf numFmtId="0" fontId="13" fillId="0" borderId="3" xfId="4" applyFont="1" applyBorder="1" applyAlignment="1">
      <alignment horizontal="left" wrapText="1"/>
    </xf>
    <xf numFmtId="0" fontId="9" fillId="0" borderId="0" xfId="4" applyFont="1" applyFill="1" applyAlignment="1">
      <alignment vertical="center"/>
    </xf>
    <xf numFmtId="0" fontId="13" fillId="0" borderId="3" xfId="4" applyFont="1" applyBorder="1" applyAlignment="1">
      <alignment horizontal="left" vertical="center" wrapText="1"/>
    </xf>
    <xf numFmtId="4" fontId="9" fillId="0" borderId="0" xfId="4" applyNumberFormat="1" applyFont="1" applyFill="1"/>
    <xf numFmtId="0" fontId="13" fillId="0" borderId="3" xfId="4" applyFont="1" applyBorder="1" applyAlignment="1">
      <alignment horizontal="center" vertical="center" wrapText="1"/>
    </xf>
    <xf numFmtId="4" fontId="11" fillId="0" borderId="0" xfId="4" applyNumberFormat="1" applyFont="1" applyFill="1"/>
    <xf numFmtId="3" fontId="11" fillId="0" borderId="0" xfId="4" applyNumberFormat="1" applyFont="1" applyFill="1"/>
    <xf numFmtId="49" fontId="6" fillId="0" borderId="1" xfId="7" applyNumberFormat="1" applyFont="1" applyBorder="1" applyAlignment="1">
      <alignment horizontal="center" vertical="center" wrapText="1"/>
    </xf>
    <xf numFmtId="0" fontId="6" fillId="0" borderId="1" xfId="7" applyFont="1" applyBorder="1" applyAlignment="1">
      <alignment horizontal="center" vertical="center" wrapText="1"/>
    </xf>
    <xf numFmtId="0" fontId="6" fillId="0" borderId="0" xfId="5" applyFont="1"/>
    <xf numFmtId="0" fontId="6" fillId="0" borderId="0" xfId="5" applyFont="1" applyBorder="1" applyAlignment="1">
      <alignment horizontal="center"/>
    </xf>
    <xf numFmtId="0" fontId="8" fillId="0" borderId="0" xfId="5" applyFont="1" applyAlignment="1">
      <alignment horizontal="center"/>
    </xf>
    <xf numFmtId="49" fontId="14" fillId="0" borderId="0" xfId="5" applyNumberFormat="1" applyFont="1" applyAlignment="1"/>
    <xf numFmtId="0" fontId="8" fillId="0" borderId="0" xfId="5" applyFont="1" applyAlignment="1"/>
    <xf numFmtId="0" fontId="6" fillId="0" borderId="0" xfId="5" applyFont="1" applyAlignment="1"/>
    <xf numFmtId="0" fontId="6" fillId="0" borderId="0" xfId="5" applyFont="1" applyAlignment="1">
      <alignment horizontal="right"/>
    </xf>
    <xf numFmtId="0" fontId="6" fillId="0" borderId="3" xfId="5" applyFont="1" applyBorder="1" applyAlignment="1">
      <alignment horizontal="center" vertical="center" wrapText="1"/>
    </xf>
    <xf numFmtId="0" fontId="6" fillId="0" borderId="3" xfId="5" applyFont="1" applyBorder="1" applyAlignment="1">
      <alignment horizontal="center"/>
    </xf>
    <xf numFmtId="3" fontId="6" fillId="0" borderId="0" xfId="5" applyNumberFormat="1" applyFont="1"/>
    <xf numFmtId="3" fontId="13" fillId="0" borderId="5" xfId="5" applyNumberFormat="1" applyFont="1" applyBorder="1" applyAlignment="1">
      <alignment horizontal="center" vertical="center"/>
    </xf>
    <xf numFmtId="0" fontId="13" fillId="0" borderId="3" xfId="5" applyFont="1" applyBorder="1" applyAlignment="1">
      <alignment wrapText="1"/>
    </xf>
    <xf numFmtId="0" fontId="13" fillId="0" borderId="3" xfId="5" applyFont="1" applyBorder="1" applyAlignment="1">
      <alignment horizontal="left"/>
    </xf>
    <xf numFmtId="0" fontId="6" fillId="0" borderId="1" xfId="5" applyFont="1" applyBorder="1" applyAlignment="1">
      <alignment horizontal="center"/>
    </xf>
    <xf numFmtId="0" fontId="13" fillId="0" borderId="1" xfId="5" applyFont="1" applyBorder="1" applyAlignment="1">
      <alignment horizontal="left"/>
    </xf>
    <xf numFmtId="0" fontId="13" fillId="0" borderId="1" xfId="8" applyFont="1" applyBorder="1" applyAlignment="1">
      <alignment horizontal="center" vertical="center" wrapText="1"/>
    </xf>
    <xf numFmtId="0" fontId="13" fillId="0" borderId="0" xfId="5" applyFont="1"/>
    <xf numFmtId="4" fontId="6" fillId="0" borderId="0" xfId="5" applyNumberFormat="1" applyFont="1"/>
    <xf numFmtId="0" fontId="2" fillId="0" borderId="1" xfId="0" applyFont="1" applyBorder="1" applyAlignment="1">
      <alignment horizontal="justify" vertical="top" wrapText="1"/>
    </xf>
    <xf numFmtId="4" fontId="13" fillId="0" borderId="1" xfId="6" applyNumberFormat="1" applyFont="1" applyBorder="1" applyAlignment="1">
      <alignment horizontal="center" vertical="center"/>
    </xf>
    <xf numFmtId="4" fontId="6" fillId="0" borderId="1" xfId="6" applyNumberFormat="1" applyFont="1" applyBorder="1" applyAlignment="1">
      <alignment horizontal="center" vertical="center"/>
    </xf>
    <xf numFmtId="0" fontId="12" fillId="0" borderId="0" xfId="5" applyAlignment="1">
      <alignment horizontal="center" vertical="center" wrapText="1"/>
    </xf>
    <xf numFmtId="0" fontId="6" fillId="0" borderId="0" xfId="5" applyFont="1" applyAlignment="1">
      <alignment horizontal="center" vertical="center" wrapText="1"/>
    </xf>
    <xf numFmtId="0" fontId="9" fillId="0" borderId="0" xfId="10" applyNumberFormat="1" applyFont="1" applyFill="1" applyAlignment="1" applyProtection="1"/>
    <xf numFmtId="0" fontId="11" fillId="0" borderId="0" xfId="10" applyNumberFormat="1" applyFont="1" applyFill="1" applyBorder="1" applyAlignment="1" applyProtection="1">
      <alignment horizontal="right" vertical="center" wrapText="1"/>
    </xf>
    <xf numFmtId="0" fontId="9" fillId="0" borderId="0" xfId="10" applyFont="1" applyFill="1"/>
    <xf numFmtId="0" fontId="6" fillId="0" borderId="0" xfId="10" applyFont="1" applyFill="1"/>
    <xf numFmtId="0" fontId="8" fillId="0" borderId="0" xfId="10" applyFont="1" applyAlignment="1">
      <alignment horizontal="center"/>
    </xf>
    <xf numFmtId="0" fontId="15" fillId="0" borderId="2" xfId="10" applyFont="1" applyBorder="1" applyAlignment="1">
      <alignment vertical="top"/>
    </xf>
    <xf numFmtId="0" fontId="15" fillId="0" borderId="2" xfId="10" applyFont="1" applyBorder="1" applyAlignment="1">
      <alignment horizontal="right" vertical="top"/>
    </xf>
    <xf numFmtId="0" fontId="15" fillId="0" borderId="3" xfId="10" applyFont="1" applyBorder="1" applyAlignment="1">
      <alignment horizontal="center" vertical="center" wrapText="1"/>
    </xf>
    <xf numFmtId="0" fontId="15" fillId="0" borderId="5" xfId="10" applyFont="1" applyBorder="1" applyAlignment="1">
      <alignment horizontal="center" vertical="center" wrapText="1"/>
    </xf>
    <xf numFmtId="0" fontId="15" fillId="0" borderId="6" xfId="10" applyNumberFormat="1" applyFont="1" applyFill="1" applyBorder="1" applyAlignment="1" applyProtection="1">
      <alignment horizontal="center" vertical="center" wrapText="1"/>
    </xf>
    <xf numFmtId="0" fontId="9" fillId="0" borderId="0" xfId="10" applyFont="1" applyFill="1" applyAlignment="1">
      <alignment vertical="center"/>
    </xf>
    <xf numFmtId="3" fontId="9" fillId="0" borderId="0" xfId="10" applyNumberFormat="1" applyFont="1" applyFill="1" applyAlignment="1" applyProtection="1"/>
    <xf numFmtId="0" fontId="26" fillId="0" borderId="0" xfId="5" applyFont="1" applyAlignment="1">
      <alignment horizontal="center" vertical="center"/>
    </xf>
    <xf numFmtId="0" fontId="26" fillId="0" borderId="0" xfId="5" applyFont="1"/>
    <xf numFmtId="49" fontId="14" fillId="0" borderId="0" xfId="3" applyNumberFormat="1" applyFont="1"/>
    <xf numFmtId="0" fontId="6" fillId="0" borderId="0" xfId="3" applyFont="1"/>
    <xf numFmtId="0" fontId="9" fillId="0" borderId="0" xfId="8" applyFont="1"/>
    <xf numFmtId="0" fontId="8" fillId="0" borderId="0" xfId="12" applyFont="1"/>
    <xf numFmtId="4" fontId="27" fillId="0" borderId="0" xfId="4" applyNumberFormat="1" applyFont="1" applyFill="1" applyAlignment="1" applyProtection="1"/>
    <xf numFmtId="0" fontId="6" fillId="0" borderId="0" xfId="4" applyNumberFormat="1" applyFont="1" applyFill="1" applyAlignment="1" applyProtection="1"/>
    <xf numFmtId="0" fontId="7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1" fillId="0" borderId="0" xfId="8" applyFont="1" applyAlignment="1">
      <alignment vertical="center" wrapText="1"/>
    </xf>
    <xf numFmtId="0" fontId="9" fillId="0" borderId="0" xfId="8"/>
    <xf numFmtId="0" fontId="13" fillId="0" borderId="0" xfId="8" applyFont="1" applyAlignment="1">
      <alignment horizontal="left" vertical="center" wrapText="1"/>
    </xf>
    <xf numFmtId="0" fontId="30" fillId="0" borderId="0" xfId="8" applyFont="1" applyAlignment="1">
      <alignment horizontal="center" vertical="center"/>
    </xf>
    <xf numFmtId="0" fontId="9" fillId="0" borderId="0" xfId="8" applyFont="1" applyAlignment="1">
      <alignment horizontal="right" vertical="center"/>
    </xf>
    <xf numFmtId="0" fontId="9" fillId="0" borderId="0" xfId="8" applyFont="1" applyBorder="1" applyAlignment="1">
      <alignment horizontal="right" vertical="center"/>
    </xf>
    <xf numFmtId="0" fontId="6" fillId="0" borderId="0" xfId="3" applyFont="1" applyBorder="1"/>
    <xf numFmtId="0" fontId="31" fillId="0" borderId="0" xfId="8" applyFont="1"/>
    <xf numFmtId="0" fontId="15" fillId="0" borderId="1" xfId="8" applyFont="1" applyBorder="1" applyAlignment="1">
      <alignment horizontal="center" vertical="center" wrapText="1"/>
    </xf>
    <xf numFmtId="0" fontId="11" fillId="0" borderId="1" xfId="8" applyFont="1" applyBorder="1" applyAlignment="1">
      <alignment horizontal="center" vertical="center" wrapText="1"/>
    </xf>
    <xf numFmtId="49" fontId="19" fillId="0" borderId="1" xfId="8" applyNumberFormat="1" applyFont="1" applyBorder="1" applyAlignment="1">
      <alignment horizontal="center" vertical="center" wrapText="1"/>
    </xf>
    <xf numFmtId="2" fontId="19" fillId="0" borderId="1" xfId="8" applyNumberFormat="1" applyFont="1" applyBorder="1" applyAlignment="1">
      <alignment vertical="center" wrapText="1"/>
    </xf>
    <xf numFmtId="4" fontId="13" fillId="0" borderId="1" xfId="8" applyNumberFormat="1" applyFont="1" applyBorder="1" applyAlignment="1">
      <alignment horizontal="right" vertical="center"/>
    </xf>
    <xf numFmtId="0" fontId="27" fillId="0" borderId="0" xfId="8" applyFont="1"/>
    <xf numFmtId="4" fontId="27" fillId="0" borderId="0" xfId="8" applyNumberFormat="1" applyFont="1"/>
    <xf numFmtId="0" fontId="9" fillId="0" borderId="0" xfId="8" applyAlignment="1">
      <alignment vertical="top"/>
    </xf>
    <xf numFmtId="4" fontId="24" fillId="0" borderId="0" xfId="3" applyNumberFormat="1" applyFont="1"/>
    <xf numFmtId="4" fontId="6" fillId="0" borderId="0" xfId="8" applyNumberFormat="1" applyFont="1" applyBorder="1" applyAlignment="1">
      <alignment horizontal="right" vertical="center"/>
    </xf>
    <xf numFmtId="4" fontId="20" fillId="0" borderId="1" xfId="8" applyNumberFormat="1" applyFont="1" applyBorder="1" applyAlignment="1">
      <alignment vertical="center" wrapText="1"/>
    </xf>
    <xf numFmtId="4" fontId="6" fillId="0" borderId="1" xfId="8" applyNumberFormat="1" applyFont="1" applyBorder="1" applyAlignment="1">
      <alignment horizontal="right" vertical="center"/>
    </xf>
    <xf numFmtId="49" fontId="20" fillId="0" borderId="1" xfId="12" applyNumberFormat="1" applyFont="1" applyBorder="1" applyAlignment="1">
      <alignment horizontal="center" vertical="center" wrapText="1"/>
    </xf>
    <xf numFmtId="2" fontId="20" fillId="0" borderId="1" xfId="12" applyNumberFormat="1" applyFont="1" applyBorder="1" applyAlignment="1">
      <alignment vertical="center" wrapText="1"/>
    </xf>
    <xf numFmtId="49" fontId="20" fillId="0" borderId="1" xfId="8" applyNumberFormat="1" applyFont="1" applyBorder="1" applyAlignment="1">
      <alignment horizontal="center" vertical="center" wrapText="1"/>
    </xf>
    <xf numFmtId="0" fontId="9" fillId="0" borderId="0" xfId="8" applyFont="1" applyAlignment="1">
      <alignment vertical="top"/>
    </xf>
    <xf numFmtId="4" fontId="11" fillId="0" borderId="0" xfId="8" applyNumberFormat="1" applyFont="1" applyAlignment="1">
      <alignment vertical="top"/>
    </xf>
    <xf numFmtId="4" fontId="9" fillId="0" borderId="0" xfId="8" applyNumberFormat="1" applyFont="1" applyAlignment="1">
      <alignment vertical="top"/>
    </xf>
    <xf numFmtId="4" fontId="20" fillId="0" borderId="0" xfId="8" applyNumberFormat="1" applyFont="1" applyBorder="1" applyAlignment="1">
      <alignment vertical="center" wrapText="1"/>
    </xf>
    <xf numFmtId="0" fontId="9" fillId="0" borderId="0" xfId="8" applyFont="1" applyBorder="1" applyAlignment="1">
      <alignment vertical="top"/>
    </xf>
    <xf numFmtId="2" fontId="20" fillId="0" borderId="1" xfId="8" applyNumberFormat="1" applyFont="1" applyBorder="1" applyAlignment="1">
      <alignment vertical="center" wrapText="1"/>
    </xf>
    <xf numFmtId="4" fontId="6" fillId="0" borderId="0" xfId="8" applyNumberFormat="1" applyFont="1" applyAlignment="1">
      <alignment vertical="top"/>
    </xf>
    <xf numFmtId="0" fontId="8" fillId="0" borderId="0" xfId="12" applyFont="1" applyFill="1"/>
    <xf numFmtId="49" fontId="13" fillId="0" borderId="1" xfId="4" applyNumberFormat="1" applyFont="1" applyBorder="1" applyAlignment="1">
      <alignment horizontal="center" vertical="center" wrapText="1"/>
    </xf>
    <xf numFmtId="0" fontId="13" fillId="0" borderId="1" xfId="4" applyFont="1" applyBorder="1" applyAlignment="1">
      <alignment horizontal="left" vertical="center" wrapText="1"/>
    </xf>
    <xf numFmtId="4" fontId="6" fillId="0" borderId="0" xfId="4" applyNumberFormat="1" applyFont="1" applyFill="1"/>
    <xf numFmtId="4" fontId="9" fillId="0" borderId="0" xfId="4" applyNumberFormat="1" applyFont="1" applyFill="1" applyAlignment="1" applyProtection="1"/>
    <xf numFmtId="4" fontId="6" fillId="0" borderId="0" xfId="4" applyNumberFormat="1" applyFont="1" applyFill="1" applyAlignment="1" applyProtection="1"/>
    <xf numFmtId="0" fontId="13" fillId="0" borderId="0" xfId="8" applyFont="1"/>
    <xf numFmtId="0" fontId="21" fillId="0" borderId="0" xfId="5" applyFont="1" applyAlignment="1">
      <alignment horizontal="center" vertical="center" wrapText="1"/>
    </xf>
    <xf numFmtId="49" fontId="19" fillId="0" borderId="1" xfId="14" applyNumberFormat="1" applyFont="1" applyFill="1" applyBorder="1" applyAlignment="1">
      <alignment horizontal="center" vertical="center" wrapText="1"/>
    </xf>
    <xf numFmtId="2" fontId="19" fillId="0" borderId="1" xfId="14" applyNumberFormat="1" applyFont="1" applyFill="1" applyBorder="1" applyAlignment="1">
      <alignment vertical="center" wrapText="1"/>
    </xf>
    <xf numFmtId="0" fontId="27" fillId="0" borderId="0" xfId="4" applyNumberFormat="1" applyFont="1" applyFill="1" applyAlignment="1" applyProtection="1"/>
    <xf numFmtId="164" fontId="27" fillId="0" borderId="0" xfId="4" applyNumberFormat="1" applyFont="1" applyFill="1" applyAlignment="1" applyProtection="1"/>
    <xf numFmtId="0" fontId="3" fillId="0" borderId="1" xfId="0" applyFont="1" applyBorder="1" applyAlignment="1">
      <alignment horizontal="center" vertical="center"/>
    </xf>
    <xf numFmtId="3" fontId="27" fillId="0" borderId="0" xfId="4" applyNumberFormat="1" applyFont="1" applyFill="1" applyAlignment="1">
      <alignment vertical="center"/>
    </xf>
    <xf numFmtId="4" fontId="27" fillId="0" borderId="0" xfId="8" applyNumberFormat="1" applyFont="1" applyAlignment="1">
      <alignment vertical="top"/>
    </xf>
    <xf numFmtId="0" fontId="10" fillId="0" borderId="3" xfId="4" applyNumberFormat="1" applyFont="1" applyFill="1" applyBorder="1" applyAlignment="1" applyProtection="1">
      <alignment horizontal="center" vertical="center" wrapText="1"/>
    </xf>
    <xf numFmtId="0" fontId="13" fillId="0" borderId="0" xfId="5" applyFont="1" applyAlignment="1">
      <alignment horizontal="left" vertical="center" wrapText="1"/>
    </xf>
    <xf numFmtId="0" fontId="13" fillId="0" borderId="0" xfId="4" applyNumberFormat="1" applyFont="1" applyFill="1" applyBorder="1" applyAlignment="1" applyProtection="1">
      <alignment horizontal="center" vertical="top" wrapText="1"/>
    </xf>
    <xf numFmtId="0" fontId="9" fillId="0" borderId="3" xfId="4" applyNumberFormat="1" applyFont="1" applyFill="1" applyBorder="1" applyAlignment="1" applyProtection="1">
      <alignment horizontal="center" vertical="center" wrapText="1"/>
    </xf>
    <xf numFmtId="0" fontId="12" fillId="0" borderId="0" xfId="5" applyAlignment="1">
      <alignment horizontal="center" vertical="center" wrapText="1"/>
    </xf>
    <xf numFmtId="0" fontId="6" fillId="0" borderId="0" xfId="5" applyFont="1" applyAlignment="1">
      <alignment horizontal="center" vertical="center" wrapText="1"/>
    </xf>
    <xf numFmtId="0" fontId="32" fillId="0" borderId="0" xfId="5" applyFont="1" applyAlignment="1">
      <alignment horizontal="left" vertical="center" wrapText="1"/>
    </xf>
    <xf numFmtId="4" fontId="13" fillId="0" borderId="3" xfId="6" applyNumberFormat="1" applyFont="1" applyBorder="1" applyAlignment="1">
      <alignment horizontal="center" vertical="center"/>
    </xf>
    <xf numFmtId="4" fontId="13" fillId="0" borderId="3" xfId="5" applyNumberFormat="1" applyFont="1" applyBorder="1" applyAlignment="1">
      <alignment horizontal="center" vertical="center"/>
    </xf>
    <xf numFmtId="4" fontId="13" fillId="0" borderId="1" xfId="5" applyNumberFormat="1" applyFont="1" applyBorder="1" applyAlignment="1">
      <alignment horizontal="center" vertical="center"/>
    </xf>
    <xf numFmtId="4" fontId="13" fillId="0" borderId="5" xfId="5" applyNumberFormat="1" applyFont="1" applyBorder="1" applyAlignment="1">
      <alignment horizontal="center" vertical="center"/>
    </xf>
    <xf numFmtId="4" fontId="13" fillId="3" borderId="1" xfId="0" applyNumberFormat="1" applyFont="1" applyFill="1" applyBorder="1" applyAlignment="1" applyProtection="1">
      <alignment horizontal="center" vertical="center"/>
    </xf>
    <xf numFmtId="4" fontId="13" fillId="3" borderId="1" xfId="6" applyNumberFormat="1" applyFont="1" applyFill="1" applyBorder="1" applyAlignment="1">
      <alignment horizontal="center" vertical="center"/>
    </xf>
    <xf numFmtId="4" fontId="13" fillId="4" borderId="1" xfId="0" applyNumberFormat="1" applyFont="1" applyFill="1" applyBorder="1" applyAlignment="1" applyProtection="1">
      <alignment horizontal="center" vertical="center"/>
    </xf>
    <xf numFmtId="4" fontId="23" fillId="3" borderId="1" xfId="0" applyNumberFormat="1" applyFont="1" applyFill="1" applyBorder="1" applyAlignment="1">
      <alignment horizontal="center" vertical="center"/>
    </xf>
    <xf numFmtId="49" fontId="20" fillId="0" borderId="1" xfId="14" applyNumberFormat="1" applyFont="1" applyFill="1" applyBorder="1" applyAlignment="1">
      <alignment horizontal="center" vertical="center" wrapText="1"/>
    </xf>
    <xf numFmtId="0" fontId="20" fillId="0" borderId="1" xfId="0" applyFont="1" applyBorder="1" applyAlignment="1">
      <alignment vertical="center"/>
    </xf>
    <xf numFmtId="0" fontId="6" fillId="0" borderId="3" xfId="5" applyFont="1" applyBorder="1" applyAlignment="1">
      <alignment horizontal="center"/>
    </xf>
    <xf numFmtId="0" fontId="6" fillId="0" borderId="1" xfId="0" applyFont="1" applyBorder="1" applyAlignment="1">
      <alignment vertical="top" wrapText="1"/>
    </xf>
    <xf numFmtId="49" fontId="13" fillId="0" borderId="1" xfId="11" applyNumberFormat="1" applyFont="1" applyFill="1" applyBorder="1" applyAlignment="1" applyProtection="1">
      <alignment horizontal="center" vertical="center" wrapText="1"/>
    </xf>
    <xf numFmtId="0" fontId="13" fillId="0" borderId="7" xfId="11" applyFont="1" applyFill="1" applyBorder="1" applyAlignment="1">
      <alignment horizontal="center" vertical="center" wrapText="1"/>
    </xf>
    <xf numFmtId="49" fontId="6" fillId="0" borderId="1" xfId="16" applyNumberFormat="1" applyFont="1" applyBorder="1" applyAlignment="1">
      <alignment horizontal="center" vertical="center"/>
    </xf>
    <xf numFmtId="3" fontId="8" fillId="0" borderId="3" xfId="5" applyNumberFormat="1" applyFont="1" applyBorder="1" applyAlignment="1">
      <alignment horizontal="center"/>
    </xf>
    <xf numFmtId="4" fontId="8" fillId="0" borderId="3" xfId="5" applyNumberFormat="1" applyFont="1" applyBorder="1" applyAlignment="1">
      <alignment horizontal="center"/>
    </xf>
    <xf numFmtId="0" fontId="27" fillId="0" borderId="3" xfId="0" applyFont="1" applyFill="1" applyBorder="1" applyAlignment="1">
      <alignment horizontal="center" vertical="center" wrapText="1"/>
    </xf>
    <xf numFmtId="4" fontId="27" fillId="0" borderId="3" xfId="5" applyNumberFormat="1" applyFont="1" applyBorder="1" applyAlignment="1">
      <alignment horizontal="center" vertical="center"/>
    </xf>
    <xf numFmtId="4" fontId="8" fillId="0" borderId="3" xfId="5" applyNumberFormat="1" applyFont="1" applyBorder="1" applyAlignment="1">
      <alignment horizontal="center" vertical="center"/>
    </xf>
    <xf numFmtId="0" fontId="8" fillId="0" borderId="1" xfId="8" applyFont="1" applyBorder="1" applyAlignment="1">
      <alignment horizontal="center" vertical="center" wrapText="1"/>
    </xf>
    <xf numFmtId="49" fontId="8" fillId="0" borderId="3" xfId="5" applyNumberFormat="1" applyFont="1" applyBorder="1" applyAlignment="1">
      <alignment horizontal="center" vertical="center"/>
    </xf>
    <xf numFmtId="0" fontId="27" fillId="0" borderId="3" xfId="5" applyFont="1" applyBorder="1" applyAlignment="1">
      <alignment horizontal="center" vertical="center"/>
    </xf>
    <xf numFmtId="0" fontId="27" fillId="0" borderId="1" xfId="5" applyFont="1" applyBorder="1" applyAlignment="1">
      <alignment horizontal="center" vertical="center"/>
    </xf>
    <xf numFmtId="4" fontId="8" fillId="0" borderId="1" xfId="5" applyNumberFormat="1" applyFont="1" applyBorder="1" applyAlignment="1">
      <alignment horizontal="center" vertical="center"/>
    </xf>
    <xf numFmtId="0" fontId="27" fillId="0" borderId="0" xfId="5" applyFont="1" applyBorder="1" applyAlignment="1">
      <alignment horizontal="center" vertical="center"/>
    </xf>
    <xf numFmtId="0" fontId="8" fillId="0" borderId="0" xfId="5" applyFont="1" applyBorder="1" applyAlignment="1">
      <alignment horizontal="left" vertical="center"/>
    </xf>
    <xf numFmtId="3" fontId="8" fillId="0" borderId="0" xfId="5" applyNumberFormat="1" applyFont="1" applyBorder="1" applyAlignment="1">
      <alignment horizontal="center"/>
    </xf>
    <xf numFmtId="0" fontId="27" fillId="0" borderId="0" xfId="5" applyFont="1" applyBorder="1" applyAlignment="1">
      <alignment horizontal="center"/>
    </xf>
    <xf numFmtId="0" fontId="27" fillId="0" borderId="0" xfId="5" applyFont="1"/>
    <xf numFmtId="0" fontId="27" fillId="0" borderId="0" xfId="5" applyFont="1" applyAlignment="1">
      <alignment horizontal="right"/>
    </xf>
    <xf numFmtId="0" fontId="27" fillId="0" borderId="3" xfId="5" applyFont="1" applyBorder="1" applyAlignment="1">
      <alignment horizontal="center" vertical="center" wrapText="1"/>
    </xf>
    <xf numFmtId="0" fontId="27" fillId="0" borderId="3" xfId="5" applyFont="1" applyBorder="1" applyAlignment="1">
      <alignment horizontal="center"/>
    </xf>
    <xf numFmtId="49" fontId="8" fillId="0" borderId="1" xfId="10" applyNumberFormat="1" applyFont="1" applyFill="1" applyBorder="1" applyAlignment="1" applyProtection="1">
      <alignment horizontal="center" vertical="center" wrapText="1"/>
    </xf>
    <xf numFmtId="0" fontId="8" fillId="0" borderId="1" xfId="10" applyNumberFormat="1" applyFont="1" applyFill="1" applyBorder="1" applyAlignment="1" applyProtection="1">
      <alignment horizontal="center" vertical="center" wrapText="1"/>
    </xf>
    <xf numFmtId="0" fontId="8" fillId="0" borderId="1" xfId="10" applyFont="1" applyBorder="1" applyAlignment="1">
      <alignment vertical="center" wrapText="1"/>
    </xf>
    <xf numFmtId="0" fontId="8" fillId="0" borderId="1" xfId="10" applyFont="1" applyBorder="1" applyAlignment="1">
      <alignment horizontal="center" vertical="center" wrapText="1"/>
    </xf>
    <xf numFmtId="4" fontId="8" fillId="0" borderId="1" xfId="10" applyNumberFormat="1" applyFont="1" applyBorder="1" applyAlignment="1">
      <alignment horizontal="right" vertical="center" wrapText="1"/>
    </xf>
    <xf numFmtId="0" fontId="2" fillId="0" borderId="0" xfId="0" applyFont="1" applyAlignment="1">
      <alignment horizontal="justify" vertical="top" wrapText="1"/>
    </xf>
    <xf numFmtId="49" fontId="33" fillId="0" borderId="1" xfId="10" applyNumberFormat="1" applyFont="1" applyBorder="1" applyAlignment="1">
      <alignment horizontal="center" vertical="center" wrapText="1"/>
    </xf>
    <xf numFmtId="49" fontId="36" fillId="2" borderId="1" xfId="10" applyNumberFormat="1" applyFont="1" applyFill="1" applyBorder="1" applyAlignment="1">
      <alignment horizontal="center" vertical="center" wrapText="1"/>
    </xf>
    <xf numFmtId="0" fontId="36" fillId="2" borderId="1" xfId="10" applyFont="1" applyFill="1" applyBorder="1" applyAlignment="1">
      <alignment vertical="center" wrapText="1"/>
    </xf>
    <xf numFmtId="164" fontId="36" fillId="0" borderId="1" xfId="6" applyNumberFormat="1" applyFont="1" applyBorder="1" applyAlignment="1">
      <alignment vertical="center" wrapText="1"/>
    </xf>
    <xf numFmtId="4" fontId="33" fillId="0" borderId="1" xfId="6" applyNumberFormat="1" applyFont="1" applyBorder="1" applyAlignment="1">
      <alignment horizontal="right" vertical="center"/>
    </xf>
    <xf numFmtId="0" fontId="0" fillId="0" borderId="0" xfId="0" applyAlignment="1"/>
    <xf numFmtId="0" fontId="37" fillId="0" borderId="0" xfId="0" applyFont="1" applyAlignment="1">
      <alignment horizontal="center" vertical="center"/>
    </xf>
    <xf numFmtId="49" fontId="33" fillId="0" borderId="0" xfId="10" applyNumberFormat="1" applyFont="1" applyBorder="1" applyAlignment="1">
      <alignment horizontal="center" vertical="center" wrapText="1"/>
    </xf>
    <xf numFmtId="49" fontId="36" fillId="2" borderId="0" xfId="10" applyNumberFormat="1" applyFont="1" applyFill="1" applyBorder="1" applyAlignment="1">
      <alignment horizontal="center" vertical="center" wrapText="1"/>
    </xf>
    <xf numFmtId="0" fontId="36" fillId="2" borderId="0" xfId="10" applyFont="1" applyFill="1" applyBorder="1" applyAlignment="1">
      <alignment vertical="center" wrapText="1"/>
    </xf>
    <xf numFmtId="164" fontId="36" fillId="0" borderId="0" xfId="6" applyNumberFormat="1" applyFont="1" applyBorder="1" applyAlignment="1">
      <alignment vertical="center" wrapText="1"/>
    </xf>
    <xf numFmtId="4" fontId="8" fillId="0" borderId="0" xfId="10" applyNumberFormat="1" applyFont="1" applyBorder="1" applyAlignment="1">
      <alignment horizontal="right" vertical="center" wrapText="1"/>
    </xf>
    <xf numFmtId="4" fontId="33" fillId="0" borderId="0" xfId="6" applyNumberFormat="1" applyFont="1" applyBorder="1" applyAlignment="1">
      <alignment horizontal="right" vertical="center"/>
    </xf>
    <xf numFmtId="0" fontId="8" fillId="0" borderId="0" xfId="5" applyFont="1" applyAlignment="1">
      <alignment horizontal="center"/>
    </xf>
    <xf numFmtId="0" fontId="28" fillId="0" borderId="0" xfId="13"/>
    <xf numFmtId="0" fontId="38" fillId="0" borderId="0" xfId="13" applyFont="1"/>
    <xf numFmtId="0" fontId="39" fillId="0" borderId="0" xfId="13" applyFont="1"/>
    <xf numFmtId="0" fontId="23" fillId="0" borderId="0" xfId="0" applyFont="1" applyAlignment="1">
      <alignment horizontal="left" vertical="center" wrapText="1"/>
    </xf>
    <xf numFmtId="0" fontId="23" fillId="0" borderId="0" xfId="0" applyFont="1" applyAlignment="1">
      <alignment horizontal="center" vertical="center" wrapText="1"/>
    </xf>
    <xf numFmtId="0" fontId="40" fillId="0" borderId="0" xfId="13" applyFont="1"/>
    <xf numFmtId="0" fontId="8" fillId="0" borderId="0" xfId="3" applyFont="1" applyAlignment="1">
      <alignment horizontal="center" vertical="center" wrapText="1"/>
    </xf>
    <xf numFmtId="0" fontId="41" fillId="0" borderId="0" xfId="13" applyFont="1" applyAlignment="1">
      <alignment horizontal="center" vertical="center"/>
    </xf>
    <xf numFmtId="0" fontId="40" fillId="0" borderId="12" xfId="0" applyFont="1" applyBorder="1" applyAlignment="1">
      <alignment horizontal="center" vertical="center" wrapText="1"/>
    </xf>
    <xf numFmtId="0" fontId="40" fillId="0" borderId="13" xfId="0" applyFont="1" applyBorder="1" applyAlignment="1">
      <alignment horizontal="center" vertical="center" wrapText="1"/>
    </xf>
    <xf numFmtId="0" fontId="24" fillId="0" borderId="1" xfId="3" applyFont="1" applyBorder="1" applyAlignment="1">
      <alignment horizontal="center" vertical="center" wrapText="1"/>
    </xf>
    <xf numFmtId="49" fontId="13" fillId="0" borderId="1" xfId="7" applyNumberFormat="1" applyFont="1" applyBorder="1" applyAlignment="1">
      <alignment horizontal="center" vertical="center" wrapText="1"/>
    </xf>
    <xf numFmtId="0" fontId="13" fillId="0" borderId="1" xfId="4" applyFont="1" applyBorder="1" applyAlignment="1">
      <alignment horizontal="left" wrapText="1"/>
    </xf>
    <xf numFmtId="0" fontId="24" fillId="0" borderId="1" xfId="13" applyFont="1" applyBorder="1" applyAlignment="1">
      <alignment horizontal="center" vertical="center" wrapText="1"/>
    </xf>
    <xf numFmtId="4" fontId="41" fillId="0" borderId="1" xfId="3" applyNumberFormat="1" applyFont="1" applyBorder="1" applyAlignment="1">
      <alignment horizontal="center" vertical="center" wrapText="1"/>
    </xf>
    <xf numFmtId="4" fontId="24" fillId="0" borderId="1" xfId="3" applyNumberFormat="1" applyFont="1" applyBorder="1" applyAlignment="1">
      <alignment horizontal="center" vertical="center" wrapText="1"/>
    </xf>
    <xf numFmtId="164" fontId="24" fillId="0" borderId="1" xfId="3" applyNumberFormat="1" applyFont="1" applyBorder="1" applyAlignment="1">
      <alignment horizontal="center" vertical="center" wrapText="1"/>
    </xf>
    <xf numFmtId="3" fontId="28" fillId="0" borderId="0" xfId="13" applyNumberFormat="1"/>
    <xf numFmtId="0" fontId="24" fillId="0" borderId="1" xfId="13" applyFont="1" applyBorder="1" applyAlignment="1">
      <alignment vertical="center" wrapText="1"/>
    </xf>
    <xf numFmtId="4" fontId="28" fillId="0" borderId="0" xfId="13" applyNumberFormat="1"/>
    <xf numFmtId="0" fontId="24" fillId="0" borderId="0" xfId="13" applyFont="1" applyBorder="1" applyAlignment="1">
      <alignment horizontal="center" vertical="center" wrapText="1"/>
    </xf>
    <xf numFmtId="0" fontId="24" fillId="0" borderId="0" xfId="13" applyFont="1" applyBorder="1" applyAlignment="1">
      <alignment vertical="center" wrapText="1"/>
    </xf>
    <xf numFmtId="4" fontId="41" fillId="0" borderId="0" xfId="3" applyNumberFormat="1" applyFont="1" applyBorder="1" applyAlignment="1">
      <alignment horizontal="center" vertical="center" wrapText="1"/>
    </xf>
    <xf numFmtId="49" fontId="6" fillId="0" borderId="1" xfId="4" applyNumberFormat="1" applyFont="1" applyBorder="1" applyAlignment="1">
      <alignment horizontal="center" vertical="center" wrapText="1"/>
    </xf>
    <xf numFmtId="49" fontId="6" fillId="2" borderId="1" xfId="4" applyNumberFormat="1" applyFont="1" applyFill="1" applyBorder="1" applyAlignment="1">
      <alignment horizontal="center" vertical="center" wrapText="1"/>
    </xf>
    <xf numFmtId="0" fontId="42" fillId="0" borderId="1" xfId="0" applyFont="1" applyBorder="1" applyAlignment="1">
      <alignment horizontal="justify" vertical="center" wrapText="1"/>
    </xf>
    <xf numFmtId="0" fontId="44" fillId="0" borderId="0" xfId="0" applyFont="1" applyAlignment="1">
      <alignment horizontal="justify" vertical="top" wrapText="1"/>
    </xf>
    <xf numFmtId="4" fontId="46" fillId="5" borderId="1" xfId="17" applyNumberFormat="1" applyFont="1" applyFill="1" applyBorder="1" applyAlignment="1">
      <alignment vertical="center"/>
    </xf>
    <xf numFmtId="49" fontId="13" fillId="2" borderId="3" xfId="4" applyNumberFormat="1" applyFont="1" applyFill="1" applyBorder="1" applyAlignment="1">
      <alignment horizontal="center" vertical="center" wrapText="1"/>
    </xf>
    <xf numFmtId="49" fontId="13" fillId="0" borderId="3" xfId="5" applyNumberFormat="1" applyFont="1" applyFill="1" applyBorder="1" applyAlignment="1">
      <alignment horizontal="center" vertical="center" wrapText="1"/>
    </xf>
    <xf numFmtId="49" fontId="6" fillId="0" borderId="3" xfId="5" applyNumberFormat="1" applyFont="1" applyFill="1" applyBorder="1" applyAlignment="1">
      <alignment horizontal="center" vertical="center" wrapText="1"/>
    </xf>
    <xf numFmtId="0" fontId="13" fillId="0" borderId="3" xfId="5" applyFont="1" applyFill="1" applyBorder="1" applyAlignment="1">
      <alignment horizontal="left" vertical="center" wrapText="1"/>
    </xf>
    <xf numFmtId="49" fontId="20" fillId="0" borderId="1" xfId="0" applyNumberFormat="1" applyFont="1" applyFill="1" applyBorder="1" applyAlignment="1">
      <alignment horizontal="center" vertical="top" wrapText="1"/>
    </xf>
    <xf numFmtId="0" fontId="7" fillId="0" borderId="1" xfId="0" applyFont="1" applyBorder="1" applyAlignment="1">
      <alignment vertical="top" wrapText="1"/>
    </xf>
    <xf numFmtId="49" fontId="8" fillId="0" borderId="1" xfId="7" applyNumberFormat="1" applyFont="1" applyBorder="1" applyAlignment="1">
      <alignment horizontal="center" vertical="center" wrapText="1"/>
    </xf>
    <xf numFmtId="0" fontId="8" fillId="0" borderId="1" xfId="7" applyFont="1" applyBorder="1" applyAlignment="1">
      <alignment horizontal="center" vertical="center" wrapText="1"/>
    </xf>
    <xf numFmtId="0" fontId="8" fillId="0" borderId="1" xfId="0" applyFont="1" applyBorder="1" applyAlignment="1">
      <alignment vertical="top" wrapText="1"/>
    </xf>
    <xf numFmtId="49" fontId="27" fillId="0" borderId="14" xfId="7" applyNumberFormat="1" applyFont="1" applyBorder="1" applyAlignment="1">
      <alignment horizontal="center" vertical="center" wrapText="1"/>
    </xf>
    <xf numFmtId="0" fontId="27" fillId="0" borderId="14" xfId="7" applyFont="1" applyBorder="1" applyAlignment="1">
      <alignment horizontal="center" vertical="center" wrapText="1"/>
    </xf>
    <xf numFmtId="0" fontId="27" fillId="0" borderId="14" xfId="0" applyFont="1" applyBorder="1" applyAlignment="1">
      <alignment vertical="top" wrapText="1"/>
    </xf>
    <xf numFmtId="4" fontId="8" fillId="0" borderId="14" xfId="10" applyNumberFormat="1" applyFont="1" applyBorder="1" applyAlignment="1">
      <alignment horizontal="right" vertical="center" wrapText="1"/>
    </xf>
    <xf numFmtId="4" fontId="27" fillId="0" borderId="14" xfId="10" applyNumberFormat="1" applyFont="1" applyBorder="1" applyAlignment="1">
      <alignment horizontal="right" vertical="center" wrapText="1"/>
    </xf>
    <xf numFmtId="49" fontId="27" fillId="0" borderId="15" xfId="7" applyNumberFormat="1" applyFont="1" applyBorder="1" applyAlignment="1">
      <alignment horizontal="center" vertical="center" wrapText="1"/>
    </xf>
    <xf numFmtId="0" fontId="27" fillId="0" borderId="15" xfId="7" applyFont="1" applyBorder="1" applyAlignment="1">
      <alignment horizontal="center" vertical="center" wrapText="1"/>
    </xf>
    <xf numFmtId="0" fontId="27" fillId="0" borderId="15" xfId="0" applyFont="1" applyBorder="1" applyAlignment="1">
      <alignment vertical="top" wrapText="1"/>
    </xf>
    <xf numFmtId="4" fontId="27" fillId="0" borderId="15" xfId="10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horizontal="justify" vertical="top" wrapText="1"/>
    </xf>
    <xf numFmtId="0" fontId="6" fillId="0" borderId="1" xfId="10" applyFont="1" applyBorder="1" applyAlignment="1">
      <alignment horizontal="left" vertical="center" wrapText="1"/>
    </xf>
    <xf numFmtId="0" fontId="6" fillId="0" borderId="1" xfId="10" applyFont="1" applyBorder="1" applyAlignment="1">
      <alignment horizontal="center" vertical="center" wrapText="1"/>
    </xf>
    <xf numFmtId="0" fontId="13" fillId="0" borderId="4" xfId="5" applyFont="1" applyFill="1" applyBorder="1" applyAlignment="1">
      <alignment horizontal="left" vertical="center" wrapText="1"/>
    </xf>
    <xf numFmtId="0" fontId="7" fillId="0" borderId="7" xfId="0" applyFont="1" applyBorder="1" applyAlignment="1">
      <alignment vertical="top" wrapText="1"/>
    </xf>
    <xf numFmtId="4" fontId="13" fillId="0" borderId="16" xfId="6" applyNumberFormat="1" applyFont="1" applyBorder="1" applyAlignment="1">
      <alignment horizontal="center" vertical="center"/>
    </xf>
    <xf numFmtId="0" fontId="13" fillId="0" borderId="7" xfId="8" applyFont="1" applyBorder="1" applyAlignment="1">
      <alignment horizontal="center" vertical="center"/>
    </xf>
    <xf numFmtId="0" fontId="13" fillId="0" borderId="9" xfId="8" applyFont="1" applyBorder="1" applyAlignment="1">
      <alignment horizontal="center" vertical="center"/>
    </xf>
    <xf numFmtId="0" fontId="13" fillId="0" borderId="8" xfId="8" applyFont="1" applyBorder="1" applyAlignment="1">
      <alignment horizontal="center" vertical="center"/>
    </xf>
    <xf numFmtId="0" fontId="13" fillId="0" borderId="0" xfId="12" applyFont="1" applyAlignment="1">
      <alignment horizontal="center"/>
    </xf>
    <xf numFmtId="0" fontId="13" fillId="0" borderId="0" xfId="0" applyFont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13" fillId="0" borderId="0" xfId="5" applyFont="1" applyAlignment="1">
      <alignment horizontal="left" vertical="center" wrapText="1"/>
    </xf>
    <xf numFmtId="0" fontId="32" fillId="0" borderId="0" xfId="5" applyFont="1" applyAlignment="1">
      <alignment horizontal="left" vertical="center" wrapText="1"/>
    </xf>
    <xf numFmtId="0" fontId="13" fillId="0" borderId="0" xfId="8" applyFont="1" applyAlignment="1">
      <alignment horizontal="center" vertical="top" wrapText="1"/>
    </xf>
    <xf numFmtId="0" fontId="13" fillId="0" borderId="0" xfId="8" applyFont="1" applyAlignment="1">
      <alignment horizontal="left" vertical="center" wrapText="1"/>
    </xf>
    <xf numFmtId="0" fontId="13" fillId="0" borderId="0" xfId="15" applyFont="1" applyAlignment="1">
      <alignment horizontal="left" vertical="top" wrapText="1"/>
    </xf>
    <xf numFmtId="0" fontId="0" fillId="0" borderId="0" xfId="0" applyAlignment="1"/>
    <xf numFmtId="0" fontId="8" fillId="0" borderId="0" xfId="8" applyFont="1" applyAlignment="1">
      <alignment horizontal="center" vertical="center"/>
    </xf>
    <xf numFmtId="0" fontId="13" fillId="0" borderId="1" xfId="8" applyFont="1" applyBorder="1" applyAlignment="1">
      <alignment horizontal="center" vertical="center" wrapText="1"/>
    </xf>
    <xf numFmtId="0" fontId="6" fillId="0" borderId="3" xfId="4" applyNumberFormat="1" applyFont="1" applyFill="1" applyBorder="1" applyAlignment="1" applyProtection="1">
      <alignment horizontal="center" vertical="center" wrapText="1"/>
    </xf>
    <xf numFmtId="0" fontId="9" fillId="0" borderId="3" xfId="4" applyNumberFormat="1" applyFont="1" applyFill="1" applyBorder="1" applyAlignment="1" applyProtection="1">
      <alignment horizontal="center" vertical="center" wrapText="1"/>
    </xf>
    <xf numFmtId="0" fontId="16" fillId="0" borderId="3" xfId="4" applyNumberFormat="1" applyFont="1" applyFill="1" applyBorder="1" applyAlignment="1" applyProtection="1">
      <alignment horizontal="center" vertical="center" wrapText="1"/>
    </xf>
    <xf numFmtId="0" fontId="13" fillId="0" borderId="0" xfId="4" applyNumberFormat="1" applyFont="1" applyFill="1" applyBorder="1" applyAlignment="1" applyProtection="1">
      <alignment horizontal="left" vertical="top" wrapText="1"/>
    </xf>
    <xf numFmtId="0" fontId="21" fillId="0" borderId="0" xfId="5" applyFont="1" applyAlignment="1">
      <alignment horizontal="left" vertical="top" wrapText="1"/>
    </xf>
    <xf numFmtId="0" fontId="13" fillId="0" borderId="0" xfId="4" applyNumberFormat="1" applyFont="1" applyFill="1" applyBorder="1" applyAlignment="1" applyProtection="1">
      <alignment horizontal="center" vertical="top" wrapText="1"/>
    </xf>
    <xf numFmtId="49" fontId="14" fillId="0" borderId="0" xfId="4" applyNumberFormat="1" applyFont="1" applyBorder="1" applyAlignment="1">
      <alignment horizontal="center"/>
    </xf>
    <xf numFmtId="0" fontId="15" fillId="0" borderId="2" xfId="4" applyFont="1" applyBorder="1" applyAlignment="1">
      <alignment horizontal="center" vertical="top"/>
    </xf>
    <xf numFmtId="0" fontId="10" fillId="0" borderId="3" xfId="4" applyNumberFormat="1" applyFont="1" applyFill="1" applyBorder="1" applyAlignment="1" applyProtection="1">
      <alignment horizontal="center" vertical="center" wrapText="1"/>
    </xf>
    <xf numFmtId="3" fontId="13" fillId="3" borderId="1" xfId="0" applyNumberFormat="1" applyFont="1" applyFill="1" applyBorder="1" applyAlignment="1" applyProtection="1">
      <alignment horizontal="center" vertical="center" wrapText="1"/>
    </xf>
    <xf numFmtId="0" fontId="8" fillId="0" borderId="11" xfId="4" applyNumberFormat="1" applyFont="1" applyFill="1" applyBorder="1" applyAlignment="1" applyProtection="1">
      <alignment horizontal="center" vertical="center" wrapText="1"/>
    </xf>
    <xf numFmtId="0" fontId="34" fillId="0" borderId="11" xfId="0" applyFont="1" applyBorder="1" applyAlignment="1">
      <alignment horizontal="center" vertical="center" wrapText="1"/>
    </xf>
    <xf numFmtId="0" fontId="22" fillId="0" borderId="0" xfId="0" applyFont="1" applyAlignment="1">
      <alignment horizontal="left" vertical="top" wrapText="1"/>
    </xf>
    <xf numFmtId="0" fontId="8" fillId="0" borderId="0" xfId="0" applyFont="1" applyBorder="1" applyAlignment="1">
      <alignment horizontal="center"/>
    </xf>
    <xf numFmtId="0" fontId="8" fillId="0" borderId="0" xfId="5" applyFont="1" applyBorder="1" applyAlignment="1">
      <alignment horizontal="center"/>
    </xf>
    <xf numFmtId="0" fontId="6" fillId="0" borderId="3" xfId="5" applyFont="1" applyBorder="1" applyAlignment="1">
      <alignment horizontal="center" vertical="center" wrapText="1"/>
    </xf>
    <xf numFmtId="0" fontId="6" fillId="0" borderId="3" xfId="5" applyFont="1" applyBorder="1" applyAlignment="1">
      <alignment horizontal="center"/>
    </xf>
    <xf numFmtId="0" fontId="0" fillId="0" borderId="0" xfId="0" applyAlignment="1">
      <alignment horizontal="left" vertical="top" wrapText="1"/>
    </xf>
    <xf numFmtId="0" fontId="8" fillId="0" borderId="3" xfId="5" applyFont="1" applyBorder="1" applyAlignment="1">
      <alignment horizontal="center" vertical="center"/>
    </xf>
    <xf numFmtId="0" fontId="27" fillId="0" borderId="3" xfId="0" applyFont="1" applyBorder="1" applyAlignment="1">
      <alignment horizontal="left" vertical="center" wrapText="1"/>
    </xf>
    <xf numFmtId="0" fontId="8" fillId="0" borderId="4" xfId="5" applyFont="1" applyBorder="1" applyAlignment="1">
      <alignment horizontal="justify" vertical="top" wrapText="1"/>
    </xf>
    <xf numFmtId="0" fontId="35" fillId="0" borderId="5" xfId="5" applyFont="1" applyBorder="1" applyAlignment="1"/>
    <xf numFmtId="0" fontId="8" fillId="0" borderId="3" xfId="5" applyFont="1" applyBorder="1" applyAlignment="1">
      <alignment horizontal="center" vertical="center" wrapText="1"/>
    </xf>
    <xf numFmtId="0" fontId="3" fillId="0" borderId="10" xfId="0" applyFont="1" applyBorder="1" applyAlignment="1">
      <alignment horizontal="justify" vertical="center" wrapText="1"/>
    </xf>
    <xf numFmtId="0" fontId="34" fillId="0" borderId="5" xfId="0" applyFont="1" applyBorder="1" applyAlignment="1">
      <alignment horizontal="justify" vertical="center" wrapText="1"/>
    </xf>
    <xf numFmtId="0" fontId="6" fillId="0" borderId="7" xfId="16" applyFont="1" applyBorder="1" applyAlignment="1">
      <alignment horizontal="center" vertical="center"/>
    </xf>
    <xf numFmtId="0" fontId="6" fillId="0" borderId="8" xfId="16" applyFont="1" applyBorder="1" applyAlignment="1">
      <alignment horizontal="center" vertical="center"/>
    </xf>
    <xf numFmtId="0" fontId="13" fillId="0" borderId="4" xfId="5" applyFont="1" applyBorder="1" applyAlignment="1">
      <alignment horizontal="center" vertical="center"/>
    </xf>
    <xf numFmtId="0" fontId="13" fillId="0" borderId="3" xfId="5" applyFont="1" applyBorder="1" applyAlignment="1">
      <alignment horizontal="center" vertical="center"/>
    </xf>
    <xf numFmtId="0" fontId="8" fillId="0" borderId="3" xfId="5" applyFont="1" applyBorder="1" applyAlignment="1">
      <alignment horizontal="left" vertical="center"/>
    </xf>
    <xf numFmtId="0" fontId="8" fillId="0" borderId="1" xfId="5" applyFont="1" applyBorder="1" applyAlignment="1">
      <alignment horizontal="left" vertical="center"/>
    </xf>
    <xf numFmtId="0" fontId="23" fillId="0" borderId="0" xfId="0" applyFont="1" applyAlignment="1">
      <alignment horizontal="left" vertical="top" wrapText="1"/>
    </xf>
    <xf numFmtId="0" fontId="23" fillId="0" borderId="0" xfId="13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41" fillId="0" borderId="0" xfId="0" applyFont="1" applyAlignment="1">
      <alignment horizontal="center" vertical="center" wrapText="1"/>
    </xf>
    <xf numFmtId="0" fontId="15" fillId="0" borderId="3" xfId="10" applyNumberFormat="1" applyFont="1" applyFill="1" applyBorder="1" applyAlignment="1" applyProtection="1">
      <alignment horizontal="center" vertical="center" wrapText="1"/>
    </xf>
    <xf numFmtId="0" fontId="15" fillId="0" borderId="3" xfId="10" applyFont="1" applyBorder="1" applyAlignment="1">
      <alignment horizontal="center" vertical="center" wrapText="1"/>
    </xf>
    <xf numFmtId="0" fontId="29" fillId="0" borderId="0" xfId="4" applyNumberFormat="1" applyFont="1" applyFill="1" applyBorder="1" applyAlignment="1" applyProtection="1">
      <alignment horizontal="left" vertical="center" wrapText="1"/>
    </xf>
    <xf numFmtId="0" fontId="13" fillId="0" borderId="0" xfId="10" applyNumberFormat="1" applyFont="1" applyFill="1" applyBorder="1" applyAlignment="1" applyProtection="1">
      <alignment horizontal="center" vertical="center" wrapText="1"/>
    </xf>
    <xf numFmtId="49" fontId="14" fillId="0" borderId="0" xfId="10" applyNumberFormat="1" applyFont="1" applyBorder="1" applyAlignment="1">
      <alignment horizontal="center"/>
    </xf>
    <xf numFmtId="0" fontId="15" fillId="0" borderId="2" xfId="10" applyFont="1" applyBorder="1" applyAlignment="1">
      <alignment horizontal="center" vertical="top"/>
    </xf>
  </cellXfs>
  <cellStyles count="18">
    <cellStyle name="Звичайний" xfId="0" builtinId="0"/>
    <cellStyle name="Звичайний_Додаток _ 3 зм_ни 4575" xfId="6" xr:uid="{00000000-0005-0000-0000-000000000000}"/>
    <cellStyle name="Обычный 2" xfId="1" xr:uid="{00000000-0005-0000-0000-000002000000}"/>
    <cellStyle name="Обычный 2 2" xfId="2" xr:uid="{00000000-0005-0000-0000-000003000000}"/>
    <cellStyle name="Обычный 2 2 2" xfId="12" xr:uid="{00000000-0005-0000-0000-000004000000}"/>
    <cellStyle name="Обычный 2 3" xfId="11" xr:uid="{00000000-0005-0000-0000-000005000000}"/>
    <cellStyle name="Обычный 2 4" xfId="17" xr:uid="{00000000-0005-0000-0000-000006000000}"/>
    <cellStyle name="Обычный 3" xfId="5" xr:uid="{00000000-0005-0000-0000-000007000000}"/>
    <cellStyle name="Обычный 5 2" xfId="8" xr:uid="{00000000-0005-0000-0000-000008000000}"/>
    <cellStyle name="Обычный 6" xfId="9" xr:uid="{00000000-0005-0000-0000-000009000000}"/>
    <cellStyle name="Обычный 6 2" xfId="13" xr:uid="{00000000-0005-0000-0000-00000A000000}"/>
    <cellStyle name="Обычный 9" xfId="3" xr:uid="{00000000-0005-0000-0000-00000B000000}"/>
    <cellStyle name="Обычный_22.12.2020 Додатки бюджет 2021 Коди нові" xfId="14" xr:uid="{00000000-0005-0000-0000-00000C000000}"/>
    <cellStyle name="Обычный_Додатки 3,5,6 на 2021 рік для ОТГ" xfId="4" xr:uid="{00000000-0005-0000-0000-00000D000000}"/>
    <cellStyle name="Обычный_Додатки 3,5,6 на 2021 рік для ОТГ 2" xfId="7" xr:uid="{00000000-0005-0000-0000-00000E000000}"/>
    <cellStyle name="Обычный_Додатки 3,5,6 на 2021 рік для ОТГ 3" xfId="10" xr:uid="{00000000-0005-0000-0000-00000F000000}"/>
    <cellStyle name="Обычный_Додатки до бюджету 1" xfId="15" xr:uid="{00000000-0005-0000-0000-000010000000}"/>
    <cellStyle name="Обычный_додатки до рішення  типформа" xfId="16" xr:uid="{00000000-0005-0000-0000-00001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13" Type="http://schemas.openxmlformats.org/officeDocument/2006/relationships/externalLink" Target="externalLinks/externalLink7.xml"/><Relationship Id="rId18" Type="http://schemas.openxmlformats.org/officeDocument/2006/relationships/externalLink" Target="externalLinks/externalLink12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15.xml"/><Relationship Id="rId7" Type="http://schemas.openxmlformats.org/officeDocument/2006/relationships/externalLink" Target="externalLinks/externalLink1.xml"/><Relationship Id="rId12" Type="http://schemas.openxmlformats.org/officeDocument/2006/relationships/externalLink" Target="externalLinks/externalLink6.xml"/><Relationship Id="rId17" Type="http://schemas.openxmlformats.org/officeDocument/2006/relationships/externalLink" Target="externalLinks/externalLink11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0.xml"/><Relationship Id="rId20" Type="http://schemas.openxmlformats.org/officeDocument/2006/relationships/externalLink" Target="externalLinks/externalLink1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5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9.xml"/><Relationship Id="rId23" Type="http://schemas.openxmlformats.org/officeDocument/2006/relationships/styles" Target="styles.xml"/><Relationship Id="rId10" Type="http://schemas.openxmlformats.org/officeDocument/2006/relationships/externalLink" Target="externalLinks/externalLink4.xml"/><Relationship Id="rId19" Type="http://schemas.openxmlformats.org/officeDocument/2006/relationships/externalLink" Target="externalLinks/externalLink13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3.xml"/><Relationship Id="rId14" Type="http://schemas.openxmlformats.org/officeDocument/2006/relationships/externalLink" Target="externalLinks/externalLink8.xml"/><Relationship Id="rId22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V:\&#1055;&#1086;&#1085;&#1086;&#1084;&#1072;&#1088;&#1100;&#1086;&#1074;&#1072;\INDEX\EVD_1504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ytrovka\&#1084;&#1086;&#1080;%20&#1076;&#1086;&#1082;&#1091;&#1084;&#1077;&#1085;&#1090;&#1080;\&#1055;&#1086;&#1085;&#1086;&#1084;&#1072;&#1088;&#1100;&#1086;&#1074;&#1072;\INDEX\EVD_1504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ytrovka\&#1084;&#1086;&#1080;%20&#1076;&#1086;&#1082;&#1091;&#1084;&#1077;&#1085;&#1090;&#1080;\analiz\PLAN\2005\BUDGET\&#1056;&#1040;&#1049;&#1054;&#1053;&#1048;\MISOBL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80.55.250\dep2010\&#1055;&#1086;&#1085;&#1086;&#1084;&#1072;&#1088;&#1100;&#1086;&#1074;&#1072;\INDEX\EVD_1504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2000-OLAP2\USERS10\&#1047;&#1042;&#1030;&#1058;&#1053;&#1030;&#1057;&#1058;&#1068;\&#1065;&#1054;&#1044;&#1045;&#1053;&#1050;&#1040;\08\Bodasuk_evryday08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ytrovka\&#1084;&#1086;&#1080;%20&#1076;&#1086;&#1082;&#1091;&#1084;&#1077;&#1085;&#1090;&#1080;\50_05_Max_Plat\2006\2006_12\_070101_max_upl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oker\&#1090;&#1080;&#1076;&#1077;&#1085;&#1100;\Documents%20and%20Settings\Yura%20Prislupskij\&#1052;&#1086;&#1080;%20&#1076;&#1086;&#1082;&#1091;&#1084;&#1077;&#1085;&#1090;&#1099;\&#1058;&#1080;&#1076;&#1077;&#1085;&#1100;\&#1041;&#1102;&#1076;&#1078;&#1077;&#1090;%202004\&#1052;i&#1078;&#1073;&#1102;&#1076;&#1078;%20&#1090;&#1088;&#1072;&#1085;&#1089;%20&#1089;&#1077;&#1083;&#1072;&#1084;%20&#1085;&#1072;%202004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ytrovka\&#1084;&#1086;&#1080;%20&#1076;&#1086;&#1082;&#1091;&#1084;&#1077;&#1085;&#1090;&#1080;\2906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ytrovka\&#1084;&#1086;&#1080;%20&#1076;&#1086;&#1082;&#1091;&#1084;&#1077;&#1085;&#1090;&#1080;\&#1052;&#1086;&#1080;%20&#1076;&#1086;&#1082;&#1091;&#1084;&#1077;&#1085;&#1090;&#1099;\vera\2_&#1072;&#1085;&#1072;&#1083;&#1080;&#1079;\&#1065;&#1054;&#1076;&#1077;&#1085;&#1082;&#1072;\&#1055;&#1045;&#1063;&#1040;&#1058;&#1068;\vera\&#1040;&#1085;&#1072;&#1083;&#1080;&#1079;&#1056;&#1077;&#1075;&#1080;&#1086;&#1085;\&#1045;&#1044;&#1085;&#1072;&#1096;&#1072;2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ytrovka\&#1084;&#1086;&#1080;%20&#1076;&#1086;&#1082;&#1091;&#1084;&#1077;&#1085;&#1090;&#1080;\2006\minimiz\6m2006\Minimizator_9m_old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2032_kiu\ed\12\2312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ytrovka\&#1084;&#1086;&#1080;%20&#1076;&#1086;&#1082;&#1091;&#1084;&#1077;&#1085;&#1090;&#1080;\everyday\2000\09\25092000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2032KIU\WEEKLY\AINNA\ED\11\2111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ytrovka\&#1084;&#1086;&#1080;%20&#1076;&#1086;&#1082;&#1091;&#1084;&#1077;&#1085;&#1090;&#1080;\000\Bodasuk_evryday08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ytrovka\&#1084;&#1086;&#1080;%20&#1076;&#1086;&#1082;&#1091;&#1084;&#1077;&#1085;&#1090;&#1080;\&#1047;&#1042;I&#1058;&#1053;I&#1057;&#1058;&#1068;\MODEL\2004\05\_mod040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ер"/>
      <sheetName val="Reg"/>
      <sheetName val="Tax"/>
      <sheetName val="T(з)"/>
      <sheetName val="Т(м)"/>
      <sheetName val="T(д)"/>
      <sheetName val="R(з)"/>
      <sheetName val="R(м)"/>
      <sheetName val="R(v)"/>
      <sheetName val="R(приб)"/>
      <sheetName val="R(ПДВ)"/>
      <sheetName val="R(АЗз)"/>
      <sheetName val="R(АЗс)"/>
      <sheetName val="Факт"/>
      <sheetName val="mD"/>
      <sheetName val="mZ"/>
      <sheetName val="Лист1"/>
      <sheetName val="Лист2"/>
      <sheetName val="Лист3"/>
      <sheetName val="Факт_x0000__x0010_[EVD_1"/>
      <sheetName val="Факт?_x0010_[EVD_1"/>
      <sheetName val="110100"/>
      <sheetName val="240603"/>
      <sheetName val="Факт__x0010__EVD_1"/>
      <sheetName val="Начни_с_меня"/>
      <sheetName val="ЗДМмісяць"/>
      <sheetName val="ЗДМРік"/>
      <sheetName val="D"/>
      <sheetName val="Факт_x005f_x0000__x005f_x0010__EVD_1"/>
      <sheetName val="Факт__x005f_x0010__EVD_1"/>
      <sheetName val="Macro1"/>
      <sheetName val="Факт_x0000_ [EVD_1"/>
      <sheetName val="Факт? [EVD_1"/>
      <sheetName val="Факт_ _EVD_1"/>
      <sheetName val="Факт_x0010_[EVD_1"/>
      <sheetName val="Факт [EVD_1"/>
      <sheetName val="ИсхОбл"/>
      <sheetName val="Факт_x005f_x0000__x005f_x0010_[EVD_1"/>
      <sheetName val="Факт?_x005f_x0010_[EVD_1"/>
      <sheetName val="Факт_x005f_x005f_x005f_x0000__x005f_x005f_x005f_x0010__"/>
      <sheetName val="Факт__x005f_x005f_x005f_x0010__EVD_1"/>
      <sheetName val="Факт_x005f_x005f_x005f_x0000__x005f_x005f_x005f_x0010_["/>
      <sheetName val="Факт?_x005f_x005f_x005f_x0010_[EVD_1"/>
      <sheetName val="Факт_x005f_x005f_x005f_x005f_x005f_x005f_x005f_x0000__x"/>
      <sheetName val="Факт__x005f_x005f_x005f_x005f_x005f_x005f_x005f_x0010__"/>
    </sheetNames>
    <sheetDataSet>
      <sheetData sheetId="0" refreshError="1">
        <row r="34">
          <cell r="N34" t="str">
            <v>15.01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  <sheetData sheetId="18" refreshError="1"/>
      <sheetData sheetId="19"/>
      <sheetData sheetId="20" refreshError="1"/>
      <sheetData sheetId="21"/>
      <sheetData sheetId="22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/>
      <sheetData sheetId="31"/>
      <sheetData sheetId="32"/>
      <sheetData sheetId="33"/>
      <sheetData sheetId="34"/>
      <sheetData sheetId="35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ер"/>
      <sheetName val="Reg"/>
      <sheetName val="Tax"/>
      <sheetName val="T(з)"/>
      <sheetName val="Т(м)"/>
      <sheetName val="T(д)"/>
      <sheetName val="R(з)"/>
      <sheetName val="R(м)"/>
      <sheetName val="R(v)"/>
      <sheetName val="R(приб)"/>
      <sheetName val="R(ПДВ)"/>
      <sheetName val="R(АЗз)"/>
      <sheetName val="R(АЗс)"/>
      <sheetName val="Факт"/>
      <sheetName val="mD"/>
      <sheetName val="mZ"/>
      <sheetName val="Лист1"/>
      <sheetName val="Лист2"/>
      <sheetName val="Лист3"/>
    </sheetNames>
    <sheetDataSet>
      <sheetData sheetId="0" refreshError="1">
        <row r="34">
          <cell r="N34" t="str">
            <v>15.01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  <sheetData sheetId="18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_МБ"/>
      <sheetName val="Всього місцбюджет"/>
      <sheetName val="ЗФ місцбюджет"/>
      <sheetName val="СФ місцбюджет"/>
      <sheetName val="110100"/>
      <sheetName val="110200"/>
      <sheetName val="130100"/>
      <sheetName val="130300"/>
      <sheetName val="130500"/>
      <sheetName val="130501"/>
      <sheetName val="130502"/>
      <sheetName val="140601"/>
      <sheetName val="140609"/>
      <sheetName val="140611"/>
      <sheetName val="140700"/>
      <sheetName val="160100"/>
      <sheetName val="160400"/>
      <sheetName val="160500"/>
      <sheetName val="160501"/>
      <sheetName val="160502"/>
      <sheetName val="210805"/>
      <sheetName val="230301"/>
      <sheetName val="240603"/>
      <sheetName val="120200"/>
      <sheetName val="140715"/>
      <sheetName val="500800"/>
      <sheetName val="ДПА"/>
      <sheetName val="ум"/>
      <sheetName val="Пер"/>
    </sheetNames>
    <sheetDataSet>
      <sheetData sheetId="0"/>
      <sheetData sheetId="1"/>
      <sheetData sheetId="2"/>
      <sheetData sheetId="3"/>
      <sheetData sheetId="4" refreshError="1">
        <row r="8">
          <cell r="R8">
            <v>6602.8533333333326</v>
          </cell>
        </row>
      </sheetData>
      <sheetData sheetId="5" refreshError="1">
        <row r="8">
          <cell r="R8">
            <v>6.34</v>
          </cell>
        </row>
      </sheetData>
      <sheetData sheetId="6" refreshError="1">
        <row r="8">
          <cell r="R8">
            <v>38.35</v>
          </cell>
        </row>
      </sheetData>
      <sheetData sheetId="7" refreshError="1">
        <row r="8">
          <cell r="R8">
            <v>0</v>
          </cell>
        </row>
      </sheetData>
      <sheetData sheetId="8" refreshError="1">
        <row r="8">
          <cell r="R8">
            <v>453.50666666666666</v>
          </cell>
        </row>
      </sheetData>
      <sheetData sheetId="9" refreshError="1">
        <row r="8">
          <cell r="R8">
            <v>299.36</v>
          </cell>
        </row>
      </sheetData>
      <sheetData sheetId="10" refreshError="1">
        <row r="8">
          <cell r="R8">
            <v>154.14666666666668</v>
          </cell>
        </row>
      </sheetData>
      <sheetData sheetId="11" refreshError="1">
        <row r="8">
          <cell r="R8">
            <v>10.199999999999999</v>
          </cell>
        </row>
      </sheetData>
      <sheetData sheetId="12" refreshError="1">
        <row r="8">
          <cell r="R8">
            <v>0</v>
          </cell>
        </row>
      </sheetData>
      <sheetData sheetId="13" refreshError="1">
        <row r="8">
          <cell r="R8">
            <v>234.99101194318058</v>
          </cell>
        </row>
      </sheetData>
      <sheetData sheetId="14" refreshError="1">
        <row r="8">
          <cell r="R8">
            <v>107.07</v>
          </cell>
        </row>
      </sheetData>
      <sheetData sheetId="15" refreshError="1">
        <row r="8">
          <cell r="R8">
            <v>269.82</v>
          </cell>
        </row>
      </sheetData>
      <sheetData sheetId="16" refreshError="1">
        <row r="8">
          <cell r="R8">
            <v>32.83</v>
          </cell>
        </row>
      </sheetData>
      <sheetData sheetId="17" refreshError="1">
        <row r="8">
          <cell r="R8">
            <v>816.96999999999991</v>
          </cell>
        </row>
      </sheetData>
      <sheetData sheetId="18" refreshError="1">
        <row r="8">
          <cell r="R8">
            <v>503.56</v>
          </cell>
        </row>
      </sheetData>
      <sheetData sheetId="19" refreshError="1">
        <row r="8">
          <cell r="R8">
            <v>313.41000000000003</v>
          </cell>
        </row>
      </sheetData>
      <sheetData sheetId="20" refreshError="1">
        <row r="8">
          <cell r="R8">
            <v>0</v>
          </cell>
        </row>
      </sheetData>
      <sheetData sheetId="21" refreshError="1">
        <row r="8">
          <cell r="R8">
            <v>0</v>
          </cell>
        </row>
      </sheetData>
      <sheetData sheetId="22" refreshError="1">
        <row r="8">
          <cell r="R8">
            <v>6.33</v>
          </cell>
        </row>
      </sheetData>
      <sheetData sheetId="23"/>
      <sheetData sheetId="24"/>
      <sheetData sheetId="25"/>
      <sheetData sheetId="26"/>
      <sheetData sheetId="27"/>
      <sheetData sheetId="28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ер"/>
      <sheetName val="Reg"/>
      <sheetName val="Tax"/>
      <sheetName val="T(з)"/>
      <sheetName val="Т(м)"/>
      <sheetName val="T(д)"/>
      <sheetName val="R(з)"/>
      <sheetName val="R(м)"/>
      <sheetName val="R(v)"/>
      <sheetName val="R(приб)"/>
      <sheetName val="R(ПДВ)"/>
      <sheetName val="R(АЗз)"/>
      <sheetName val="R(АЗс)"/>
      <sheetName val="Факт"/>
      <sheetName val="mD"/>
      <sheetName val="mZ"/>
      <sheetName val="110100"/>
      <sheetName val="240603"/>
      <sheetName val="Лист1"/>
      <sheetName val="Лист2"/>
      <sheetName val="Лист3"/>
      <sheetName val="Факт_x0000__x0010_[EVD_1"/>
      <sheetName val="Факт?_x0010_[EVD_1"/>
      <sheetName val="Факт_x005f_x0000__x005f_x0010__EVD_1"/>
      <sheetName val="Факт__x005f_x0010__EVD_1"/>
      <sheetName val="ЗДМмісяць"/>
      <sheetName val="Факт__x0010__EVD_1"/>
      <sheetName val="Факт_x005f_x005f_x005f_x0000__x005f_x005f_x005f_x0010__"/>
      <sheetName val="Факт__x005f_x005f_x005f_x0010__EVD_1"/>
      <sheetName val="Факт_x005f_x005f_x005f_x005f_x005f_x005f_x005f_x0000__x"/>
      <sheetName val="Факт__x005f_x005f_x005f_x005f_x005f_x005f_x005f_x0010__"/>
      <sheetName val="Факт_x005f_x0000__x005f_x0010__"/>
      <sheetName val="Факт_x005f_x005f_x005f_x005F_x005f_x0000__x"/>
      <sheetName val="Факт__x005f_x005f_x005f_x005F_x005f_x0010__"/>
      <sheetName val="Факт_x005f_x005f_x005f_x005f_x005f_x005f_x005f_x005f_x0"/>
      <sheetName val="Факт__x005f_x005f_x005f_x005f_x005f_x005f_x005f_x005f_x"/>
      <sheetName val="Факт_x005f_x005f_x005f_x0000__x"/>
      <sheetName val="Факт__x005f_x005f_x005f_x0010__"/>
      <sheetName val="Факт_x005f_x005f_x005f_x005F_x005f_x005f_x0"/>
      <sheetName val="Факт__x005f_x005f_x005f_x005F_x005f_x005f_x"/>
      <sheetName val="Факт_x0010_[EVD_1"/>
      <sheetName val="Факт_x005f_x0000__x"/>
      <sheetName val="Факт__x005f_x0010__"/>
      <sheetName val="Факт_x005f_x005f_x005f_x005F_x0"/>
      <sheetName val="Факт__x005f_x005f_x005f_x005F_x"/>
      <sheetName val="Факт_x005f_x005F_x0"/>
      <sheetName val="Факт__x005f_x005F_x"/>
    </sheetNames>
    <sheetDataSet>
      <sheetData sheetId="0" refreshError="1">
        <row r="34">
          <cell r="N34" t="str">
            <v>15.01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/>
      <sheetData sheetId="22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ер"/>
      <sheetName val="Reg"/>
      <sheetName val="Tax"/>
      <sheetName val="T(з)"/>
      <sheetName val="T(д)"/>
      <sheetName val="R(з)"/>
      <sheetName val="R(д)"/>
      <sheetName val="А0"/>
      <sheetName val="А1"/>
      <sheetName val="Авсього"/>
      <sheetName val="Алк"/>
      <sheetName val="Наф"/>
      <sheetName val="Позики(1270)"/>
      <sheetName val="Газ"/>
      <sheetName val="Факт"/>
      <sheetName val="mD"/>
      <sheetName val="mZ"/>
      <sheetName val="вихідні_середньоденні"/>
      <sheetName val="Диаграмма1"/>
      <sheetName val="Рейтинг"/>
      <sheetName val="D"/>
      <sheetName val="ИсхОбл"/>
      <sheetName val="Macro1"/>
    </sheetNames>
    <sheetDataSet>
      <sheetData sheetId="0" refreshError="1">
        <row r="33">
          <cell r="N33" t="str">
            <v>СЕРПЕНЬ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бласти"/>
      <sheetName val="Украина"/>
      <sheetName val="reg"/>
      <sheetName val="ua"/>
      <sheetName val="Пер"/>
    </sheetNames>
    <sheetDataSet>
      <sheetData sheetId="0"/>
      <sheetData sheetId="1"/>
      <sheetData sheetId="2" refreshError="1">
        <row r="1">
          <cell r="B1" t="str">
            <v>C_REG</v>
          </cell>
          <cell r="C1" t="str">
            <v>N_REG</v>
          </cell>
          <cell r="D1" t="str">
            <v>KOD</v>
          </cell>
          <cell r="E1" t="str">
            <v>NAME_PRP</v>
          </cell>
          <cell r="F1" t="str">
            <v>NAR_CP</v>
          </cell>
          <cell r="G1" t="str">
            <v>UPL_CP</v>
          </cell>
          <cell r="H1" t="str">
            <v>NAR_CC</v>
          </cell>
          <cell r="I1" t="str">
            <v>UPL_CC</v>
          </cell>
          <cell r="J1" t="str">
            <v>UPLDIN</v>
          </cell>
          <cell r="K1" t="str">
            <v>BOR_CC</v>
          </cell>
          <cell r="L1" t="str">
            <v>BORDIN</v>
          </cell>
          <cell r="M1" t="str">
            <v>PER_CC</v>
          </cell>
          <cell r="N1" t="str">
            <v>PERDIN</v>
          </cell>
        </row>
        <row r="2">
          <cell r="B2">
            <v>1</v>
          </cell>
          <cell r="C2" t="str">
            <v>АВТОНОМНА РЕСПУБЛIКА КРИМ</v>
          </cell>
          <cell r="D2">
            <v>153117</v>
          </cell>
          <cell r="E2" t="str">
            <v>ДЕРЖАВНЕ АКЦIОНЕРНЕ ТОВАРИСТВО "ЧОРНОМОРНАФТОГАЗ"</v>
          </cell>
          <cell r="F2">
            <v>154334.85800000001</v>
          </cell>
          <cell r="G2">
            <v>154375.91899999999</v>
          </cell>
          <cell r="H2">
            <v>151650.32199999999</v>
          </cell>
          <cell r="I2">
            <v>171093.43900000001</v>
          </cell>
          <cell r="J2">
            <v>16717.520400000001</v>
          </cell>
          <cell r="K2">
            <v>0</v>
          </cell>
          <cell r="L2">
            <v>0</v>
          </cell>
          <cell r="M2">
            <v>20729.6486</v>
          </cell>
          <cell r="N2">
            <v>19405.8541</v>
          </cell>
        </row>
        <row r="3">
          <cell r="B3">
            <v>1</v>
          </cell>
          <cell r="C3" t="str">
            <v>АВТОНОМНА РЕСПУБЛIКА КРИМ</v>
          </cell>
          <cell r="D3">
            <v>131400</v>
          </cell>
          <cell r="E3" t="str">
            <v>ВIДКРИТЕ АКЦIОНЕРНЕ ТОВАРИСТВО "КРИМЕНЕРГО"</v>
          </cell>
          <cell r="F3">
            <v>28361.340100000001</v>
          </cell>
          <cell r="G3">
            <v>28461.521799999999</v>
          </cell>
          <cell r="H3">
            <v>52246.081100000003</v>
          </cell>
          <cell r="I3">
            <v>60905.783300000003</v>
          </cell>
          <cell r="J3">
            <v>32444.261500000001</v>
          </cell>
          <cell r="K3">
            <v>0</v>
          </cell>
          <cell r="L3">
            <v>0</v>
          </cell>
          <cell r="M3">
            <v>8651.3230299999996</v>
          </cell>
          <cell r="N3">
            <v>8517.8347300000005</v>
          </cell>
        </row>
        <row r="4">
          <cell r="B4">
            <v>1</v>
          </cell>
          <cell r="C4" t="str">
            <v>АВТОНОМНА РЕСПУБЛIКА КРИМ</v>
          </cell>
          <cell r="D4">
            <v>23666411</v>
          </cell>
          <cell r="E4" t="str">
            <v>КРЫМСКИЙ ФИЛИАЛ ЗАКРЫТОГО АКЦИОНЕРНОГО ОБЩЕСТВА "КИЕВСТАР ДЖ.ЭС.ЭМ."</v>
          </cell>
          <cell r="F4">
            <v>9807.7507299999997</v>
          </cell>
          <cell r="G4">
            <v>9815.57</v>
          </cell>
          <cell r="H4">
            <v>17637.831399999999</v>
          </cell>
          <cell r="I4">
            <v>17642.853999999999</v>
          </cell>
          <cell r="J4">
            <v>7827.2840200000001</v>
          </cell>
          <cell r="K4">
            <v>0</v>
          </cell>
          <cell r="L4">
            <v>0</v>
          </cell>
          <cell r="M4">
            <v>18.3735</v>
          </cell>
          <cell r="N4">
            <v>5.0226100000000002</v>
          </cell>
        </row>
        <row r="5">
          <cell r="B5">
            <v>1</v>
          </cell>
          <cell r="C5" t="str">
            <v>АВТОНОМНА РЕСПУБЛIКА КРИМ</v>
          </cell>
          <cell r="D5">
            <v>24492094</v>
          </cell>
          <cell r="E5" t="str">
            <v>КРИМСЬКЕ ТЕРИТОРIАЛЬНЕ УПРАВЛIННЯ-ВIДОКРЕМЛЕНИЙ ПIДРОЗДIЛ ЗАКРИТОГО АКЦIОНЕРНОГО ТОВАРИСТВА "УКРАЇНСЬКИЙ МОБIЛЬНИЙ ЗВ'ЯЗОК"</v>
          </cell>
          <cell r="F5">
            <v>13091.415000000001</v>
          </cell>
          <cell r="G5">
            <v>13091.415000000001</v>
          </cell>
          <cell r="H5">
            <v>15936.12</v>
          </cell>
          <cell r="I5">
            <v>15936.12</v>
          </cell>
          <cell r="J5">
            <v>2844.7049999999999</v>
          </cell>
          <cell r="K5">
            <v>0</v>
          </cell>
          <cell r="L5">
            <v>0</v>
          </cell>
          <cell r="M5">
            <v>7.7160000000000006E-2</v>
          </cell>
          <cell r="N5">
            <v>0</v>
          </cell>
        </row>
        <row r="6">
          <cell r="B6">
            <v>1</v>
          </cell>
          <cell r="C6" t="str">
            <v>АВТОНОМНА РЕСПУБЛIКА КРИМ</v>
          </cell>
          <cell r="D6">
            <v>30909683</v>
          </cell>
          <cell r="E6" t="str">
            <v>ДЕРЖАВНЕ ПIДПРИЄМСТВО "КРИМСЬКI ГЕНЕРУЮЧI СИСТЕМИ"</v>
          </cell>
          <cell r="F6">
            <v>1100.2090000000001</v>
          </cell>
          <cell r="G6">
            <v>1916.79358</v>
          </cell>
          <cell r="H6">
            <v>23163.702000000001</v>
          </cell>
          <cell r="I6">
            <v>14662.962299999999</v>
          </cell>
          <cell r="J6">
            <v>12746.1687</v>
          </cell>
          <cell r="K6">
            <v>10797.8</v>
          </cell>
          <cell r="L6">
            <v>10347.0494</v>
          </cell>
          <cell r="M6">
            <v>1943.3015</v>
          </cell>
          <cell r="N6">
            <v>1889.30142</v>
          </cell>
        </row>
        <row r="7">
          <cell r="B7">
            <v>1</v>
          </cell>
          <cell r="C7" t="str">
            <v>АВТОНОМНА РЕСПУБЛIКА КРИМ</v>
          </cell>
          <cell r="D7">
            <v>24492108</v>
          </cell>
          <cell r="E7" t="str">
            <v>СIМФЕРОПОЛЬСЬКА ФIЛIЯ ЗАКРИТОГО АКЦIОНЕРНОГО ТОВАРИСТВА "УКРАЇНСЬКИЙ МОБIЛЬНИЙ ЗВ'ЯЗОК"</v>
          </cell>
          <cell r="F7">
            <v>10453.815000000001</v>
          </cell>
          <cell r="G7">
            <v>10453.815000000001</v>
          </cell>
          <cell r="H7">
            <v>13435.499</v>
          </cell>
          <cell r="I7">
            <v>13435.499</v>
          </cell>
          <cell r="J7">
            <v>2981.6840000000002</v>
          </cell>
          <cell r="K7">
            <v>0</v>
          </cell>
          <cell r="L7">
            <v>0</v>
          </cell>
          <cell r="M7">
            <v>6.2829999999999997E-2</v>
          </cell>
          <cell r="N7">
            <v>0</v>
          </cell>
        </row>
        <row r="8">
          <cell r="B8">
            <v>1</v>
          </cell>
          <cell r="C8" t="str">
            <v>АВТОНОМНА РЕСПУБЛIКА КРИМ</v>
          </cell>
          <cell r="D8">
            <v>3348117</v>
          </cell>
          <cell r="E8" t="str">
            <v>ВIДКРИТЕ АКЦIОНЕРНЕ ТОВАРИСТВО ПО ГАЗОПОСТАЧАННЮ ТА ГАЗИФIКАЦIЇ "КРИМГАЗ"</v>
          </cell>
          <cell r="F8">
            <v>10759.071900000001</v>
          </cell>
          <cell r="G8">
            <v>10752.486500000001</v>
          </cell>
          <cell r="H8">
            <v>10717.3416</v>
          </cell>
          <cell r="I8">
            <v>12509.945100000001</v>
          </cell>
          <cell r="J8">
            <v>1757.4586300000001</v>
          </cell>
          <cell r="K8">
            <v>0</v>
          </cell>
          <cell r="L8">
            <v>0</v>
          </cell>
          <cell r="M8">
            <v>1794.33809</v>
          </cell>
          <cell r="N8">
            <v>1792.1833999999999</v>
          </cell>
        </row>
        <row r="9">
          <cell r="B9">
            <v>1</v>
          </cell>
          <cell r="C9" t="str">
            <v>АВТОНОМНА РЕСПУБЛIКА КРИМ</v>
          </cell>
          <cell r="D9">
            <v>30800313</v>
          </cell>
          <cell r="E9" t="str">
            <v>ЗАКРИТЕ АКЦIОНЕРНЕ ТОВАРИСТВО "БАХЧИСАРАЙСЬКИЙ КОМБIНАТ "БУДIНДУСТРIЯ"</v>
          </cell>
          <cell r="F9">
            <v>9219.3560600000001</v>
          </cell>
          <cell r="G9">
            <v>9172.4762699999992</v>
          </cell>
          <cell r="H9">
            <v>12037.6031</v>
          </cell>
          <cell r="I9">
            <v>12347.6353</v>
          </cell>
          <cell r="J9">
            <v>3175.1589899999999</v>
          </cell>
          <cell r="K9">
            <v>0</v>
          </cell>
          <cell r="L9">
            <v>0</v>
          </cell>
          <cell r="M9">
            <v>531.82764999999995</v>
          </cell>
          <cell r="N9">
            <v>310.02665000000002</v>
          </cell>
        </row>
        <row r="10">
          <cell r="B10">
            <v>1</v>
          </cell>
          <cell r="C10" t="str">
            <v>АВТОНОМНА РЕСПУБЛIКА КРИМ</v>
          </cell>
          <cell r="D10">
            <v>32417960</v>
          </cell>
          <cell r="E10" t="str">
            <v>ТОВАРИСТВО З ОБМЕЖЕНОЮ ВIДПОВIДАЛЬНIСТЮ "КРИМТЕПЛОЕЛЕКТРОЦЕНТРАЛЬ"</v>
          </cell>
          <cell r="F10">
            <v>8417.9180300000007</v>
          </cell>
          <cell r="G10">
            <v>8424.8153999999995</v>
          </cell>
          <cell r="H10">
            <v>10659.8033</v>
          </cell>
          <cell r="I10">
            <v>11009.2762</v>
          </cell>
          <cell r="J10">
            <v>2584.4607999999998</v>
          </cell>
          <cell r="K10">
            <v>0</v>
          </cell>
          <cell r="L10">
            <v>0</v>
          </cell>
          <cell r="M10">
            <v>363.22136</v>
          </cell>
          <cell r="N10">
            <v>349.47289000000001</v>
          </cell>
        </row>
        <row r="11">
          <cell r="B11">
            <v>1</v>
          </cell>
          <cell r="C11" t="str">
            <v>АВТОНОМНА РЕСПУБЛIКА КРИМ</v>
          </cell>
          <cell r="D11">
            <v>20671506</v>
          </cell>
          <cell r="E11" t="str">
            <v>СИМФЕРОПОЛЬСКОЕ ПРОИЗВОДСТВЕННОЕ ПРЕДПРИЯТИЕ ВОДОПРОВОДНО-КАНАЛИЗАЦИОННОГО ХОЗЯЙСТВА</v>
          </cell>
          <cell r="F11">
            <v>5911.5985199999996</v>
          </cell>
          <cell r="G11">
            <v>6010.4480700000004</v>
          </cell>
          <cell r="H11">
            <v>7101.47631</v>
          </cell>
          <cell r="I11">
            <v>9306.3662299999996</v>
          </cell>
          <cell r="J11">
            <v>3295.9181600000002</v>
          </cell>
          <cell r="K11">
            <v>0</v>
          </cell>
          <cell r="L11">
            <v>-1362.1170999999999</v>
          </cell>
          <cell r="M11">
            <v>724.97740999999996</v>
          </cell>
          <cell r="N11">
            <v>724.97208999999998</v>
          </cell>
        </row>
        <row r="12">
          <cell r="B12">
            <v>1</v>
          </cell>
          <cell r="C12" t="str">
            <v>АВТОНОМНА РЕСПУБЛIКА КРИМ</v>
          </cell>
          <cell r="D12">
            <v>2573711</v>
          </cell>
          <cell r="E12" t="str">
            <v>ВIДКРИТЕ АКЦIОНЕРНЕ ТОВАРИСТВО "ГОТЕЛЬНИЙ КОМПЛЕКС "ЯЛТА-IНТУРИСТ"</v>
          </cell>
          <cell r="F12">
            <v>6430.1369599999998</v>
          </cell>
          <cell r="G12">
            <v>6411.5926300000001</v>
          </cell>
          <cell r="H12">
            <v>8780.1357399999997</v>
          </cell>
          <cell r="I12">
            <v>9020.9602699999996</v>
          </cell>
          <cell r="J12">
            <v>2609.3676399999999</v>
          </cell>
          <cell r="K12">
            <v>0</v>
          </cell>
          <cell r="L12">
            <v>0</v>
          </cell>
          <cell r="M12">
            <v>260.70150999999998</v>
          </cell>
          <cell r="N12">
            <v>238.84021000000001</v>
          </cell>
        </row>
        <row r="13">
          <cell r="B13">
            <v>1</v>
          </cell>
          <cell r="C13" t="str">
            <v>АВТОНОМНА РЕСПУБЛIКА КРИМ</v>
          </cell>
          <cell r="D13">
            <v>31382382</v>
          </cell>
          <cell r="E13" t="str">
            <v>ЗАКРЫТОЕ АКЦИОНЕРНОЕ ОБЩЕСТВО ЗАВОД МАРОЧНЫХ ВИН И КОНЬЯКОВ КОКТЕБЕЛЬ</v>
          </cell>
          <cell r="F13">
            <v>1158.5116399999999</v>
          </cell>
          <cell r="G13">
            <v>1195.0822800000001</v>
          </cell>
          <cell r="H13">
            <v>7727.9204499999996</v>
          </cell>
          <cell r="I13">
            <v>8344.3076700000001</v>
          </cell>
          <cell r="J13">
            <v>7149.2253899999996</v>
          </cell>
          <cell r="K13">
            <v>0</v>
          </cell>
          <cell r="L13">
            <v>0</v>
          </cell>
          <cell r="M13">
            <v>488.50263000000001</v>
          </cell>
          <cell r="N13">
            <v>-56.921750000000003</v>
          </cell>
        </row>
        <row r="14">
          <cell r="B14">
            <v>1</v>
          </cell>
          <cell r="C14" t="str">
            <v>АВТОНОМНА РЕСПУБЛIКА КРИМ</v>
          </cell>
          <cell r="D14">
            <v>3358593</v>
          </cell>
          <cell r="E14" t="str">
            <v>ОРЕНДНЕ ПIДПРИЄМСТВО "КРИМТЕПЛОКОМУНЕНЕРГО"</v>
          </cell>
          <cell r="F14">
            <v>5227.9650899999997</v>
          </cell>
          <cell r="G14">
            <v>5075.1186200000002</v>
          </cell>
          <cell r="H14">
            <v>6822.7331700000004</v>
          </cell>
          <cell r="I14">
            <v>7337.5526300000001</v>
          </cell>
          <cell r="J14">
            <v>2262.4340099999999</v>
          </cell>
          <cell r="K14">
            <v>0</v>
          </cell>
          <cell r="L14">
            <v>0</v>
          </cell>
          <cell r="M14">
            <v>516.10771999999997</v>
          </cell>
          <cell r="N14">
            <v>514.81946000000005</v>
          </cell>
        </row>
        <row r="15">
          <cell r="B15">
            <v>1</v>
          </cell>
          <cell r="C15" t="str">
            <v>АВТОНОМНА РЕСПУБЛIКА КРИМ</v>
          </cell>
          <cell r="D15">
            <v>411890</v>
          </cell>
          <cell r="E15" t="str">
            <v>НАЦIОНАЛЬНЕ ВИРОБНИЧО-АГРАРНЕ ОБ'ЄДНАННЯ "МАСАНДРА"</v>
          </cell>
          <cell r="F15">
            <v>3548.1280000000002</v>
          </cell>
          <cell r="G15">
            <v>6413.0967099999998</v>
          </cell>
          <cell r="H15">
            <v>6673.3638199999996</v>
          </cell>
          <cell r="I15">
            <v>7201.2168799999999</v>
          </cell>
          <cell r="J15">
            <v>788.12017000000003</v>
          </cell>
          <cell r="K15">
            <v>0</v>
          </cell>
          <cell r="L15">
            <v>0</v>
          </cell>
          <cell r="M15">
            <v>2951.0987500000001</v>
          </cell>
          <cell r="N15">
            <v>27.850370000000002</v>
          </cell>
        </row>
        <row r="16">
          <cell r="B16">
            <v>1</v>
          </cell>
          <cell r="C16" t="str">
            <v>АВТОНОМНА РЕСПУБЛIКА КРИМ</v>
          </cell>
          <cell r="D16">
            <v>8596943</v>
          </cell>
          <cell r="E16" t="str">
            <v>УПРАВЛЕНИЕ ГОСУДАРСТВЕННОЙ СЛУЖБЫ ОХРАНЫ ПРИ ГЛАВНОМ УПРАВЛЕНИИ МИНИСТЕРСТВА ВНУТРЕННИХ ДЕЛ УКРАИНЫ В КРЫМУ</v>
          </cell>
          <cell r="F16">
            <v>6225.3559100000002</v>
          </cell>
          <cell r="G16">
            <v>6225.3264799999997</v>
          </cell>
          <cell r="H16">
            <v>6577.3310300000003</v>
          </cell>
          <cell r="I16">
            <v>7093.1960300000001</v>
          </cell>
          <cell r="J16">
            <v>867.86955</v>
          </cell>
          <cell r="K16">
            <v>0</v>
          </cell>
          <cell r="L16">
            <v>0</v>
          </cell>
          <cell r="M16">
            <v>515.86500000000001</v>
          </cell>
          <cell r="N16">
            <v>515.86500000000001</v>
          </cell>
        </row>
        <row r="17">
          <cell r="B17">
            <v>1</v>
          </cell>
          <cell r="C17" t="str">
            <v>АВТОНОМНА РЕСПУБЛIКА КРИМ</v>
          </cell>
          <cell r="D17">
            <v>1125554</v>
          </cell>
          <cell r="E17" t="str">
            <v>ГОСУДАРСТВЕННОЕ ПРЕДПРИЯТИЕ "КЕРЧЕНСКИЙ МОРСКОЙ ТОРГОВЫЙ ПОРТ"</v>
          </cell>
          <cell r="F17">
            <v>8981.2832400000007</v>
          </cell>
          <cell r="G17">
            <v>6367.7969800000001</v>
          </cell>
          <cell r="H17">
            <v>6147.0074800000002</v>
          </cell>
          <cell r="I17">
            <v>6860.0905700000003</v>
          </cell>
          <cell r="J17">
            <v>492.29358999999999</v>
          </cell>
          <cell r="K17">
            <v>0</v>
          </cell>
          <cell r="L17">
            <v>0</v>
          </cell>
          <cell r="M17">
            <v>849.84627</v>
          </cell>
          <cell r="N17">
            <v>711.45799999999997</v>
          </cell>
        </row>
        <row r="18">
          <cell r="B18">
            <v>1</v>
          </cell>
          <cell r="C18" t="str">
            <v>АВТОНОМНА РЕСПУБЛIКА КРИМ</v>
          </cell>
          <cell r="D18">
            <v>1383865</v>
          </cell>
          <cell r="E18" t="str">
            <v>ВIДКРИТЕ АКЦIОНЕРНЕ ТОВАРИСТВО "БУДIВЕЛЬНЕ УПРАВЛIННЯ №813"</v>
          </cell>
          <cell r="F18">
            <v>1601.56861</v>
          </cell>
          <cell r="G18">
            <v>1600.87375</v>
          </cell>
          <cell r="H18">
            <v>6102.4540800000004</v>
          </cell>
          <cell r="I18">
            <v>6361.9971100000002</v>
          </cell>
          <cell r="J18">
            <v>4761.1233599999996</v>
          </cell>
          <cell r="K18">
            <v>0</v>
          </cell>
          <cell r="L18">
            <v>0</v>
          </cell>
          <cell r="M18">
            <v>268.98959000000002</v>
          </cell>
          <cell r="N18">
            <v>259.54302999999999</v>
          </cell>
        </row>
        <row r="19">
          <cell r="B19">
            <v>1</v>
          </cell>
          <cell r="C19" t="str">
            <v>АВТОНОМНА РЕСПУБЛIКА КРИМ</v>
          </cell>
          <cell r="D19">
            <v>31829422</v>
          </cell>
          <cell r="E19" t="str">
            <v>ДОЧЕРНЕЕ ПРЕДПРИЯТИЕ "КРЫМАВТОДОР" ОТКРЫТОГО АКЦИОНЕРНОГО ОБЩЕСТВА "ГОСУДАРСТВЕННАЯ АКЦИОНЕРНАЯ КОМПАНИЯ "АВТОМОБИЛЬНЫЕ ДОРОГИ УКРАИНЫ"</v>
          </cell>
          <cell r="F19">
            <v>4514.7822299999998</v>
          </cell>
          <cell r="G19">
            <v>4498.3381499999996</v>
          </cell>
          <cell r="H19">
            <v>5254.1109999999999</v>
          </cell>
          <cell r="I19">
            <v>6261.3040000000001</v>
          </cell>
          <cell r="J19">
            <v>1762.96585</v>
          </cell>
          <cell r="K19">
            <v>0</v>
          </cell>
          <cell r="L19">
            <v>0</v>
          </cell>
          <cell r="M19">
            <v>1026.2621099999999</v>
          </cell>
          <cell r="N19">
            <v>1007.193</v>
          </cell>
        </row>
        <row r="20">
          <cell r="B20">
            <v>1</v>
          </cell>
          <cell r="C20" t="str">
            <v>АВТОНОМНА РЕСПУБЛIКА КРИМ</v>
          </cell>
          <cell r="D20">
            <v>32085677</v>
          </cell>
          <cell r="E20" t="str">
            <v>ТОВАРИСТВО З ОБМЕЖЕНОЮ ВIДПОВIДАЛЬНIСТЮ "АТАН-КРИМ"</v>
          </cell>
          <cell r="F20">
            <v>2919.9515900000001</v>
          </cell>
          <cell r="G20">
            <v>2920.3118399999998</v>
          </cell>
          <cell r="H20">
            <v>5396.1802799999996</v>
          </cell>
          <cell r="I20">
            <v>5635.6284900000001</v>
          </cell>
          <cell r="J20">
            <v>2715.3166500000002</v>
          </cell>
          <cell r="K20">
            <v>0</v>
          </cell>
          <cell r="L20">
            <v>0</v>
          </cell>
          <cell r="M20">
            <v>241.88042999999999</v>
          </cell>
          <cell r="N20">
            <v>239.41827000000001</v>
          </cell>
        </row>
        <row r="21">
          <cell r="B21">
            <v>1</v>
          </cell>
          <cell r="C21" t="str">
            <v>АВТОНОМНА РЕСПУБЛIКА КРИМ</v>
          </cell>
          <cell r="D21">
            <v>3348005</v>
          </cell>
          <cell r="E21" t="str">
            <v>ВИРОБНИЧЕ ПIДПРИЄМСТВО ВОДОПРОВIДНО-КАНАЛIЗАЦIЙНОГО ГОСПОДАРСТВА ПIВДЕННОГО БЕРЕГА КРИМУ</v>
          </cell>
          <cell r="F21">
            <v>4080.36393</v>
          </cell>
          <cell r="G21">
            <v>4080.5121199999999</v>
          </cell>
          <cell r="H21">
            <v>5142.70363</v>
          </cell>
          <cell r="I21">
            <v>5537.70543</v>
          </cell>
          <cell r="J21">
            <v>1457.1933100000001</v>
          </cell>
          <cell r="K21">
            <v>0</v>
          </cell>
          <cell r="L21">
            <v>0</v>
          </cell>
          <cell r="M21">
            <v>395.15535</v>
          </cell>
          <cell r="N21">
            <v>395.14807000000002</v>
          </cell>
        </row>
        <row r="22">
          <cell r="B22">
            <v>2</v>
          </cell>
          <cell r="C22" t="str">
            <v>ВIННИЦЬКА ОБЛАСТЬ</v>
          </cell>
          <cell r="D22">
            <v>30805594</v>
          </cell>
          <cell r="E22" t="str">
            <v>ДОЧIРНЄ ПIДПРИЄМСТВО "УКРАЇНСЬКА ГОРIЛЧАНА КОМПАНIЯ "NEMIROFF"</v>
          </cell>
          <cell r="F22">
            <v>258634.97899999999</v>
          </cell>
          <cell r="G22">
            <v>250823.97500000001</v>
          </cell>
          <cell r="H22">
            <v>242905.99299999999</v>
          </cell>
          <cell r="I22">
            <v>280451.81599999999</v>
          </cell>
          <cell r="J22">
            <v>29627.8406</v>
          </cell>
          <cell r="K22">
            <v>0</v>
          </cell>
          <cell r="L22">
            <v>0</v>
          </cell>
          <cell r="M22">
            <v>47726.849600000001</v>
          </cell>
          <cell r="N22">
            <v>37037.667300000001</v>
          </cell>
        </row>
        <row r="23">
          <cell r="B23">
            <v>2</v>
          </cell>
          <cell r="C23" t="str">
            <v>ВIННИЦЬКА ОБЛАСТЬ</v>
          </cell>
          <cell r="D23">
            <v>130694</v>
          </cell>
          <cell r="E23" t="str">
            <v>ВIДКРИТЕ АКЦIОНЕРНЕ ТОВАРИСТВО "АКЦIОНЕРНА КОМПАНIЯ "ВIННИЦЯОБЛЕНЕРГО"</v>
          </cell>
          <cell r="F23">
            <v>14769.700699999999</v>
          </cell>
          <cell r="G23">
            <v>14881.362499999999</v>
          </cell>
          <cell r="H23">
            <v>27904.2287</v>
          </cell>
          <cell r="I23">
            <v>28071.9</v>
          </cell>
          <cell r="J23">
            <v>13190.5375</v>
          </cell>
          <cell r="K23">
            <v>0</v>
          </cell>
          <cell r="L23">
            <v>0</v>
          </cell>
          <cell r="M23">
            <v>2.30728</v>
          </cell>
          <cell r="N23">
            <v>-1.0622</v>
          </cell>
        </row>
        <row r="24">
          <cell r="B24">
            <v>2</v>
          </cell>
          <cell r="C24" t="str">
            <v>ВIННИЦЬКА ОБЛАСТЬ</v>
          </cell>
          <cell r="D24">
            <v>5470928</v>
          </cell>
          <cell r="E24" t="str">
            <v>ЛАДИЖИНСЬКА ТЕПЛОВА ЕЛЕКТРИЧНА СТАНЦIЯ</v>
          </cell>
          <cell r="F24">
            <v>5039.8991900000001</v>
          </cell>
          <cell r="G24">
            <v>5933.0256799999997</v>
          </cell>
          <cell r="H24">
            <v>16411.334599999998</v>
          </cell>
          <cell r="I24">
            <v>19980.4611</v>
          </cell>
          <cell r="J24">
            <v>14047.4354</v>
          </cell>
          <cell r="K24">
            <v>0</v>
          </cell>
          <cell r="L24">
            <v>-4034.1678999999999</v>
          </cell>
          <cell r="M24">
            <v>130.14422999999999</v>
          </cell>
          <cell r="N24">
            <v>-186.74964</v>
          </cell>
        </row>
        <row r="25">
          <cell r="B25">
            <v>2</v>
          </cell>
          <cell r="C25" t="str">
            <v>ВIННИЦЬКА ОБЛАСТЬ</v>
          </cell>
          <cell r="D25">
            <v>5459134</v>
          </cell>
          <cell r="E25" t="str">
            <v>ДЕРЖАВНЕ ПIДПРИЄМСТВО НЕМИРIВСЬКИЙ СПИРТОВИЙ ЗАВОД</v>
          </cell>
          <cell r="F25">
            <v>8774.5196400000004</v>
          </cell>
          <cell r="G25">
            <v>9130.5228499999994</v>
          </cell>
          <cell r="H25">
            <v>11387.8439</v>
          </cell>
          <cell r="I25">
            <v>11637.6098</v>
          </cell>
          <cell r="J25">
            <v>2507.0869400000001</v>
          </cell>
          <cell r="K25">
            <v>0</v>
          </cell>
          <cell r="L25">
            <v>0</v>
          </cell>
          <cell r="M25">
            <v>38.528820000000003</v>
          </cell>
          <cell r="N25">
            <v>-2.28695</v>
          </cell>
        </row>
        <row r="26">
          <cell r="B26">
            <v>2</v>
          </cell>
          <cell r="C26" t="str">
            <v>ВIННИЦЬКА ОБЛАСТЬ</v>
          </cell>
          <cell r="D26">
            <v>3338649</v>
          </cell>
          <cell r="E26" t="str">
            <v>ВIДКРИТЕ АКЦIОНЕРНЕ ТОВАРИСТВО ПО ГАЗОПОСТАЧАННЮ ТА ГАЗИФIКАЦIЇ "ВIННИЦЯГАЗ"</v>
          </cell>
          <cell r="F26">
            <v>8674.1185999999998</v>
          </cell>
          <cell r="G26">
            <v>8678.1565399999999</v>
          </cell>
          <cell r="H26">
            <v>8822.0476099999996</v>
          </cell>
          <cell r="I26">
            <v>8940.8794500000004</v>
          </cell>
          <cell r="J26">
            <v>262.72291000000001</v>
          </cell>
          <cell r="K26">
            <v>0</v>
          </cell>
          <cell r="L26">
            <v>0</v>
          </cell>
          <cell r="M26">
            <v>275.87741999999997</v>
          </cell>
          <cell r="N26">
            <v>90.769630000000006</v>
          </cell>
        </row>
        <row r="27">
          <cell r="B27">
            <v>2</v>
          </cell>
          <cell r="C27" t="str">
            <v>ВIННИЦЬКА ОБЛАСТЬ</v>
          </cell>
          <cell r="D27">
            <v>31255289</v>
          </cell>
          <cell r="E27" t="str">
            <v>ЗАКРИТЕ АКЦIОНЕРНЕ ТОВАРИСТВО "ВIННИЦЬКИЙ ЛIКЕРО-ГОРIЛЧАНИЙ ЗАВОД"</v>
          </cell>
          <cell r="F27">
            <v>3274.5101800000002</v>
          </cell>
          <cell r="G27">
            <v>3436.67886</v>
          </cell>
          <cell r="H27">
            <v>7418.3969999999999</v>
          </cell>
          <cell r="I27">
            <v>8932.67533</v>
          </cell>
          <cell r="J27">
            <v>5495.99647</v>
          </cell>
          <cell r="K27">
            <v>0</v>
          </cell>
          <cell r="L27">
            <v>0</v>
          </cell>
          <cell r="M27">
            <v>1852.7275299999999</v>
          </cell>
          <cell r="N27">
            <v>1258.6565900000001</v>
          </cell>
        </row>
        <row r="28">
          <cell r="B28">
            <v>2</v>
          </cell>
          <cell r="C28" t="str">
            <v>ВIННИЦЬКА ОБЛАСТЬ</v>
          </cell>
          <cell r="D28">
            <v>5513371</v>
          </cell>
          <cell r="E28" t="str">
            <v>ЗАКРИТЕ АКЦIОНЕРНЕ ТОВАРИСТВО "БЕРШАДСЬКИЙ ПИВОКОМБIНАТ"</v>
          </cell>
          <cell r="F28">
            <v>5593.1178499999996</v>
          </cell>
          <cell r="G28">
            <v>6013.5657099999999</v>
          </cell>
          <cell r="H28">
            <v>6935.3707000000004</v>
          </cell>
          <cell r="I28">
            <v>8606.0427799999998</v>
          </cell>
          <cell r="J28">
            <v>2592.4770699999999</v>
          </cell>
          <cell r="K28">
            <v>0</v>
          </cell>
          <cell r="L28">
            <v>0</v>
          </cell>
          <cell r="M28">
            <v>1719.8046099999999</v>
          </cell>
          <cell r="N28">
            <v>1420.3044600000001</v>
          </cell>
        </row>
        <row r="29">
          <cell r="B29">
            <v>2</v>
          </cell>
          <cell r="C29" t="str">
            <v>ВIННИЦЬКА ОБЛАСТЬ</v>
          </cell>
          <cell r="D29">
            <v>32054743</v>
          </cell>
          <cell r="E29" t="str">
            <v>ДОЧIРНЄ ПIДПРИЄМСТВО "ВIННИЦЬКИЙ ОБЛАВТОДОР" ВIДКРИТОГО АКЦIОНЕРНОГО ТОВАРИСТВА"ДЕРЖАВНА АКЦIОНЕРНА КОМПАНIЯ"АВТОМОБIЛЬНI ДОРОГИ УКРАЇНИ"</v>
          </cell>
          <cell r="F29">
            <v>5160.1282099999999</v>
          </cell>
          <cell r="G29">
            <v>5139.9302100000004</v>
          </cell>
          <cell r="H29">
            <v>8285.1556</v>
          </cell>
          <cell r="I29">
            <v>8355.6510999999991</v>
          </cell>
          <cell r="J29">
            <v>3215.7208900000001</v>
          </cell>
          <cell r="K29">
            <v>0</v>
          </cell>
          <cell r="L29">
            <v>0</v>
          </cell>
          <cell r="M29">
            <v>59.845869999999998</v>
          </cell>
          <cell r="N29">
            <v>55.216430000000003</v>
          </cell>
        </row>
        <row r="30">
          <cell r="B30">
            <v>2</v>
          </cell>
          <cell r="C30" t="str">
            <v>ВIННИЦЬКА ОБЛАСТЬ</v>
          </cell>
          <cell r="D30">
            <v>282435</v>
          </cell>
          <cell r="E30" t="str">
            <v>ВIДКРИТЕ АКЦIОНЕРНЕ ТОВАРИСТВО "ГНIВАНСЬКИЙ ЗАВОД СПЕЦЗАЛIЗОБЕТОНУ"</v>
          </cell>
          <cell r="F30">
            <v>5889.9936699999998</v>
          </cell>
          <cell r="G30">
            <v>6844.80296</v>
          </cell>
          <cell r="H30">
            <v>6716.6988199999996</v>
          </cell>
          <cell r="I30">
            <v>6824.4013199999999</v>
          </cell>
          <cell r="J30">
            <v>-20.40164</v>
          </cell>
          <cell r="K30">
            <v>0</v>
          </cell>
          <cell r="L30">
            <v>0</v>
          </cell>
          <cell r="M30">
            <v>33.110790000000001</v>
          </cell>
          <cell r="N30">
            <v>33.033720000000002</v>
          </cell>
        </row>
        <row r="31">
          <cell r="B31">
            <v>2</v>
          </cell>
          <cell r="C31" t="str">
            <v>ВIННИЦЬКА ОБЛАСТЬ</v>
          </cell>
          <cell r="D31">
            <v>13318821</v>
          </cell>
          <cell r="E31" t="str">
            <v>- НАУКОВО-ВИРОБНИЧЕ ПIДПРИЄМСТВО "ГАММА"</v>
          </cell>
          <cell r="F31">
            <v>4434.5764499999996</v>
          </cell>
          <cell r="G31">
            <v>4711.4871899999998</v>
          </cell>
          <cell r="H31">
            <v>6366.2776999999996</v>
          </cell>
          <cell r="I31">
            <v>6660.87428</v>
          </cell>
          <cell r="J31">
            <v>1949.3870899999999</v>
          </cell>
          <cell r="K31">
            <v>0</v>
          </cell>
          <cell r="L31">
            <v>0</v>
          </cell>
          <cell r="M31">
            <v>17.559460000000001</v>
          </cell>
          <cell r="N31">
            <v>-13.1387</v>
          </cell>
        </row>
        <row r="32">
          <cell r="B32">
            <v>2</v>
          </cell>
          <cell r="C32" t="str">
            <v>ВIННИЦЬКА ОБЛАСТЬ</v>
          </cell>
          <cell r="D32">
            <v>1057491</v>
          </cell>
          <cell r="E32" t="str">
            <v>ДЕРЖАВНЕ ПIДПРИЄМСТВО "ВIННИЦЯТРАНСПРИЛАД"</v>
          </cell>
          <cell r="F32">
            <v>5223.7796600000001</v>
          </cell>
          <cell r="G32">
            <v>5223.6567599999998</v>
          </cell>
          <cell r="H32">
            <v>6120.50324</v>
          </cell>
          <cell r="I32">
            <v>6412.4857599999996</v>
          </cell>
          <cell r="J32">
            <v>1188.829</v>
          </cell>
          <cell r="K32">
            <v>0</v>
          </cell>
          <cell r="L32">
            <v>0</v>
          </cell>
          <cell r="M32">
            <v>295.98029000000002</v>
          </cell>
          <cell r="N32">
            <v>291.98252000000002</v>
          </cell>
        </row>
        <row r="33">
          <cell r="B33">
            <v>2</v>
          </cell>
          <cell r="C33" t="str">
            <v>ВIННИЦЬКА ОБЛАСТЬ</v>
          </cell>
          <cell r="D33">
            <v>3338633</v>
          </cell>
          <cell r="E33" t="str">
            <v>ВIННИЦЬКЕ ОБЛАСНЕ КОМУНАЛЬНЕ ПIДПРИЄМСТВО ТЕПЛОВИХ МЕРЕЖ "ВIННИЦЯТЕПЛОКОМУНЕНЕРГО"</v>
          </cell>
          <cell r="F33">
            <v>1456.95877</v>
          </cell>
          <cell r="G33">
            <v>4998.9466000000002</v>
          </cell>
          <cell r="H33">
            <v>3935.2608700000001</v>
          </cell>
          <cell r="I33">
            <v>6206.9026199999998</v>
          </cell>
          <cell r="J33">
            <v>1207.9560200000001</v>
          </cell>
          <cell r="K33">
            <v>188.06229999999999</v>
          </cell>
          <cell r="L33">
            <v>-1718.2211</v>
          </cell>
          <cell r="M33">
            <v>0.84048</v>
          </cell>
          <cell r="N33">
            <v>-0.02</v>
          </cell>
        </row>
        <row r="34">
          <cell r="B34">
            <v>2</v>
          </cell>
          <cell r="C34" t="str">
            <v>ВIННИЦЬКА ОБЛАСТЬ</v>
          </cell>
          <cell r="D34">
            <v>21725012</v>
          </cell>
          <cell r="E34" t="str">
            <v>ПIВДЕННО-ЗАХIДНА ЕЛЕКТРОЕНЕРГЕТИЧНА СИСТЕМА ДЕРЖАВНОГО ПIДПРИЄМСТВА "НАЦIОНАЛЬНА ЕНЕРГЕТИЧНА КОМПАНIЯ "УКРЕНЕРГО"</v>
          </cell>
          <cell r="F34">
            <v>3448.6104</v>
          </cell>
          <cell r="G34">
            <v>3448.6054300000001</v>
          </cell>
          <cell r="H34">
            <v>6172.0212300000003</v>
          </cell>
          <cell r="I34">
            <v>6172.0511999999999</v>
          </cell>
          <cell r="J34">
            <v>2723.4457699999998</v>
          </cell>
          <cell r="K34">
            <v>0</v>
          </cell>
          <cell r="L34">
            <v>0</v>
          </cell>
          <cell r="M34">
            <v>5.0950000000000002E-2</v>
          </cell>
          <cell r="N34">
            <v>2.997E-2</v>
          </cell>
        </row>
        <row r="35">
          <cell r="B35">
            <v>2</v>
          </cell>
          <cell r="C35" t="str">
            <v>ВIННИЦЬКА ОБЛАСТЬ</v>
          </cell>
          <cell r="D35">
            <v>1057545</v>
          </cell>
          <cell r="E35" t="str">
            <v>ТОВАРИСТВО З ОБМЕЖЕНОЮ ВIДПОВIДАЛЬНIСТЮ ЖМЕРИНСЬКЕ ПIДПРИЄМСТВО "ЕКСПРЕС"</v>
          </cell>
          <cell r="F35">
            <v>7984.1029799999997</v>
          </cell>
          <cell r="G35">
            <v>7989.95424</v>
          </cell>
          <cell r="H35">
            <v>6050.6959399999996</v>
          </cell>
          <cell r="I35">
            <v>6166.5116900000003</v>
          </cell>
          <cell r="J35">
            <v>-1823.4426000000001</v>
          </cell>
          <cell r="K35">
            <v>0</v>
          </cell>
          <cell r="L35">
            <v>0</v>
          </cell>
          <cell r="M35">
            <v>108.73569000000001</v>
          </cell>
          <cell r="N35">
            <v>105.75587</v>
          </cell>
        </row>
        <row r="36">
          <cell r="B36">
            <v>2</v>
          </cell>
          <cell r="C36" t="str">
            <v>ВIННИЦЬКА ОБЛАСТЬ</v>
          </cell>
          <cell r="D36">
            <v>13307734</v>
          </cell>
          <cell r="E36" t="str">
            <v>ПРИВАТНЕ ПIДПРИЄМСТВО "ПРИВАТНЕ МАЛЕ ПIДПРИЄМСТВО ВИРОБНИЧА ФIРМА "ПАНДА"</v>
          </cell>
          <cell r="F36">
            <v>5441.76901</v>
          </cell>
          <cell r="G36">
            <v>5425.1359599999996</v>
          </cell>
          <cell r="H36">
            <v>6071.4087099999997</v>
          </cell>
          <cell r="I36">
            <v>6094.7245000000003</v>
          </cell>
          <cell r="J36">
            <v>669.58853999999997</v>
          </cell>
          <cell r="K36">
            <v>0</v>
          </cell>
          <cell r="L36">
            <v>0</v>
          </cell>
          <cell r="M36">
            <v>2.1655700000000002</v>
          </cell>
          <cell r="N36">
            <v>-4.0749599999999999</v>
          </cell>
        </row>
        <row r="37">
          <cell r="B37">
            <v>2</v>
          </cell>
          <cell r="C37" t="str">
            <v>ВIННИЦЬКА ОБЛАСТЬ</v>
          </cell>
          <cell r="D37">
            <v>13333298</v>
          </cell>
          <cell r="E37" t="str">
            <v>ПРИВАТНЕ ПIДПРИЄМСТВО "КРЯЖ"</v>
          </cell>
          <cell r="F37">
            <v>2926.3691100000001</v>
          </cell>
          <cell r="G37">
            <v>2925.6991800000001</v>
          </cell>
          <cell r="H37">
            <v>4894.8253699999996</v>
          </cell>
          <cell r="I37">
            <v>4859.8062099999997</v>
          </cell>
          <cell r="J37">
            <v>1934.1070299999999</v>
          </cell>
          <cell r="K37">
            <v>0</v>
          </cell>
          <cell r="L37">
            <v>0</v>
          </cell>
          <cell r="M37">
            <v>1.81603</v>
          </cell>
          <cell r="N37">
            <v>1.49794</v>
          </cell>
        </row>
        <row r="38">
          <cell r="B38">
            <v>2</v>
          </cell>
          <cell r="C38" t="str">
            <v>ВIННИЦЬКА ОБЛАСТЬ</v>
          </cell>
          <cell r="D38">
            <v>23063575</v>
          </cell>
          <cell r="E38" t="str">
            <v>ФIРМА "ЛЮСТДОРФ" У ФОРМI ТОВАРИСТВА З ОБМЕЖЕНОЮ ВIДПОВIДАЛЬНIСТЮ</v>
          </cell>
          <cell r="F38">
            <v>2662.2392100000002</v>
          </cell>
          <cell r="G38">
            <v>2678.4119900000001</v>
          </cell>
          <cell r="H38">
            <v>4242.9326000000001</v>
          </cell>
          <cell r="I38">
            <v>4332.8448099999996</v>
          </cell>
          <cell r="J38">
            <v>1654.43282</v>
          </cell>
          <cell r="K38">
            <v>0</v>
          </cell>
          <cell r="L38">
            <v>0</v>
          </cell>
          <cell r="M38">
            <v>12.34056</v>
          </cell>
          <cell r="N38">
            <v>11.731719999999999</v>
          </cell>
        </row>
        <row r="39">
          <cell r="B39">
            <v>2</v>
          </cell>
          <cell r="C39" t="str">
            <v>ВIННИЦЬКА ОБЛАСТЬ</v>
          </cell>
          <cell r="D39">
            <v>20112362</v>
          </cell>
          <cell r="E39" t="str">
            <v>СПIЛЬНЕ УКРАЇНСЬКЕ-IСПАНСЬКЕ ПIДПРИЄМСТВО У ФОРМI ТОВАРИСТВА З ОБМЕЖЕНОЮ ВIДПОВIДАЛЬНIСТЮ "СПЕРКО УКРАЇНА"</v>
          </cell>
          <cell r="F39">
            <v>3660.2724499999999</v>
          </cell>
          <cell r="G39">
            <v>3315.2375099999999</v>
          </cell>
          <cell r="H39">
            <v>4081.79277</v>
          </cell>
          <cell r="I39">
            <v>4121.5795900000003</v>
          </cell>
          <cell r="J39">
            <v>806.34208000000001</v>
          </cell>
          <cell r="K39">
            <v>0</v>
          </cell>
          <cell r="L39">
            <v>0</v>
          </cell>
          <cell r="M39">
            <v>1.2297400000000001</v>
          </cell>
          <cell r="N39">
            <v>1.05871</v>
          </cell>
        </row>
        <row r="40">
          <cell r="B40">
            <v>2</v>
          </cell>
          <cell r="C40" t="str">
            <v>ВIННИЦЬКА ОБЛАСТЬ</v>
          </cell>
          <cell r="D40">
            <v>2583187</v>
          </cell>
          <cell r="E40" t="str">
            <v>ДОЧIРНЄ ПIДПРИЄМСТВО "КЛIНIЧНИЙ САНАТОРIЙ "ХМIЛЬНИК"" ЗАКРИТОГО АКЦIОНЕРНОГО ТОВАРИСТВА ЛIКУВАЛЬНО-ОЗДОРОВЧИХ ЗАКЛАДIВ "УКРПРОФОЗДОРОВНИЦЯ "УКРПРОФОЗ</v>
          </cell>
          <cell r="F40">
            <v>3564.94245</v>
          </cell>
          <cell r="G40">
            <v>3615.1725000000001</v>
          </cell>
          <cell r="H40">
            <v>3648.0764600000002</v>
          </cell>
          <cell r="I40">
            <v>3828.2938600000002</v>
          </cell>
          <cell r="J40">
            <v>213.12136000000001</v>
          </cell>
          <cell r="K40">
            <v>0</v>
          </cell>
          <cell r="L40">
            <v>0</v>
          </cell>
          <cell r="M40">
            <v>237.39308</v>
          </cell>
          <cell r="N40">
            <v>177.81267</v>
          </cell>
        </row>
        <row r="41">
          <cell r="B41">
            <v>2</v>
          </cell>
          <cell r="C41" t="str">
            <v>ВIННИЦЬКА ОБЛАСТЬ</v>
          </cell>
          <cell r="D41">
            <v>24895253</v>
          </cell>
          <cell r="E41" t="str">
            <v>ТОВАРИСТВО З ОБМЕЖЕНОЮ ВIДПОВIДАЛЬНIСТЮ "ЕНЕРГОIНВЕСТ"</v>
          </cell>
          <cell r="F41">
            <v>3159.3332</v>
          </cell>
          <cell r="G41">
            <v>3159.67724</v>
          </cell>
          <cell r="H41">
            <v>3549.0877099999998</v>
          </cell>
          <cell r="I41">
            <v>3567.0319</v>
          </cell>
          <cell r="J41">
            <v>407.35466000000002</v>
          </cell>
          <cell r="K41">
            <v>0</v>
          </cell>
          <cell r="L41">
            <v>0</v>
          </cell>
          <cell r="M41">
            <v>126.95507000000001</v>
          </cell>
          <cell r="N41">
            <v>14.35868</v>
          </cell>
        </row>
        <row r="42">
          <cell r="B42">
            <v>3</v>
          </cell>
          <cell r="C42" t="str">
            <v>ВОЛИНСЬКА ОБЛАСТЬ</v>
          </cell>
          <cell r="D42">
            <v>5808592</v>
          </cell>
          <cell r="E42" t="str">
            <v>ВIДКРИТЕ АКЦIОНЕРНЕ ТОВАРИСТВО "ЛУЦЬКИЙ АВТОМОБIЛЬНИЙ ЗАВОД"</v>
          </cell>
          <cell r="F42">
            <v>27048.831699999999</v>
          </cell>
          <cell r="G42">
            <v>26814.5651</v>
          </cell>
          <cell r="H42">
            <v>113269.266</v>
          </cell>
          <cell r="I42">
            <v>114317.008</v>
          </cell>
          <cell r="J42">
            <v>87502.4427</v>
          </cell>
          <cell r="K42">
            <v>0</v>
          </cell>
          <cell r="L42">
            <v>0</v>
          </cell>
          <cell r="M42">
            <v>1125.1409699999999</v>
          </cell>
          <cell r="N42">
            <v>966.99726999999996</v>
          </cell>
        </row>
        <row r="43">
          <cell r="B43">
            <v>3</v>
          </cell>
          <cell r="C43" t="str">
            <v>ВОЛИНСЬКА ОБЛАСТЬ</v>
          </cell>
          <cell r="D43">
            <v>5515312</v>
          </cell>
          <cell r="E43" t="str">
            <v>ДЕРЖАВНЕ ПIДПРИЄМСТВО ЛУЦЬКИЙ СПИРТОГОРIЛЧАНИЙ КОМБIНАТ</v>
          </cell>
          <cell r="F43">
            <v>46426.877</v>
          </cell>
          <cell r="G43">
            <v>53218.9787</v>
          </cell>
          <cell r="H43">
            <v>79294.16</v>
          </cell>
          <cell r="I43">
            <v>76246.115699999995</v>
          </cell>
          <cell r="J43">
            <v>23027.136999999999</v>
          </cell>
          <cell r="K43">
            <v>0</v>
          </cell>
          <cell r="L43">
            <v>0</v>
          </cell>
          <cell r="M43">
            <v>12351.4843</v>
          </cell>
          <cell r="N43">
            <v>-3939.6891000000001</v>
          </cell>
        </row>
        <row r="44">
          <cell r="B44">
            <v>3</v>
          </cell>
          <cell r="C44" t="str">
            <v>ВОЛИНСЬКА ОБЛАСТЬ</v>
          </cell>
          <cell r="D44">
            <v>20134889</v>
          </cell>
          <cell r="E44" t="str">
            <v>ВIДКРИТЕ АКЦIОНЕРНЕ ТОВАРИСТВО "ВОЛИНЬХОЛДIНГ"</v>
          </cell>
          <cell r="F44">
            <v>39930.203200000004</v>
          </cell>
          <cell r="G44">
            <v>40019.712899999999</v>
          </cell>
          <cell r="H44">
            <v>50177.818500000001</v>
          </cell>
          <cell r="I44">
            <v>50222.156799999997</v>
          </cell>
          <cell r="J44">
            <v>10202.4439</v>
          </cell>
          <cell r="K44">
            <v>0</v>
          </cell>
          <cell r="L44">
            <v>0</v>
          </cell>
          <cell r="M44">
            <v>138.30598000000001</v>
          </cell>
          <cell r="N44">
            <v>31.454879999999999</v>
          </cell>
        </row>
        <row r="45">
          <cell r="B45">
            <v>3</v>
          </cell>
          <cell r="C45" t="str">
            <v>ВОЛИНСЬКА ОБЛАСТЬ</v>
          </cell>
          <cell r="D45">
            <v>21742251</v>
          </cell>
          <cell r="E45" t="str">
            <v>ПIДПРИЄМСТВО "ВОЛИНЬАВТОМОТОСЕРВIС"</v>
          </cell>
          <cell r="F45">
            <v>12670.559800000001</v>
          </cell>
          <cell r="G45">
            <v>9190.53989</v>
          </cell>
          <cell r="H45">
            <v>34189.909099999997</v>
          </cell>
          <cell r="I45">
            <v>34276.081599999998</v>
          </cell>
          <cell r="J45">
            <v>25085.541700000002</v>
          </cell>
          <cell r="K45">
            <v>0</v>
          </cell>
          <cell r="L45">
            <v>0</v>
          </cell>
          <cell r="M45">
            <v>6.6844999999999999</v>
          </cell>
          <cell r="N45">
            <v>-0.13067999999999999</v>
          </cell>
        </row>
        <row r="46">
          <cell r="B46">
            <v>3</v>
          </cell>
          <cell r="C46" t="str">
            <v>ВОЛИНСЬКА ОБЛАСТЬ</v>
          </cell>
          <cell r="D46">
            <v>131512</v>
          </cell>
          <cell r="E46" t="str">
            <v>ВIДКРИТЕ АКЦIОНЕРНЕ ТОВАРИСТВО "ВОЛИНЬОБЛЕНЕРГО"</v>
          </cell>
          <cell r="F46">
            <v>10211.080400000001</v>
          </cell>
          <cell r="G46">
            <v>9322.0906599999998</v>
          </cell>
          <cell r="H46">
            <v>20934.977500000001</v>
          </cell>
          <cell r="I46">
            <v>22104.2834</v>
          </cell>
          <cell r="J46">
            <v>12782.1927</v>
          </cell>
          <cell r="K46">
            <v>121.30656999999999</v>
          </cell>
          <cell r="L46">
            <v>-731.20343000000003</v>
          </cell>
          <cell r="M46">
            <v>32.523040000000002</v>
          </cell>
          <cell r="N46">
            <v>21.29964</v>
          </cell>
        </row>
        <row r="47">
          <cell r="B47">
            <v>3</v>
          </cell>
          <cell r="C47" t="str">
            <v>ВОЛИНСЬКА ОБЛАСТЬ</v>
          </cell>
          <cell r="D47">
            <v>21751578</v>
          </cell>
          <cell r="E47" t="str">
            <v>СПIЛЬНЕ УКРАЇНСЬКО-ПОЛЬСЬКЕ ПIДПРИЄМСТВО У ФОРМI ТОВАРИСТВА З ОБМЕЖЕНОЮ ВIДПОВIДАЛЬНIСТЮ "МОДЕРН-ЕКСПО"</v>
          </cell>
          <cell r="F47">
            <v>6510.4611100000002</v>
          </cell>
          <cell r="G47">
            <v>6499.11492</v>
          </cell>
          <cell r="H47">
            <v>7671.8115799999996</v>
          </cell>
          <cell r="I47">
            <v>8607.5961200000002</v>
          </cell>
          <cell r="J47">
            <v>2108.4812000000002</v>
          </cell>
          <cell r="K47">
            <v>0</v>
          </cell>
          <cell r="L47">
            <v>0</v>
          </cell>
          <cell r="M47">
            <v>931.13914</v>
          </cell>
          <cell r="N47">
            <v>930.89936999999998</v>
          </cell>
        </row>
        <row r="48">
          <cell r="B48">
            <v>3</v>
          </cell>
          <cell r="C48" t="str">
            <v>ВОЛИНСЬКА ОБЛАСТЬ</v>
          </cell>
          <cell r="D48">
            <v>8029701</v>
          </cell>
          <cell r="E48" t="str">
            <v>ДЕРЖАВНЕ ПIДПРИЄМСТВО МIНIСТЕРСТВА ОБОРОНИ УКРАЇНИ "ЛУЦЬКИЙ РЕМОНТНИЙ ЗАВОД "МОТОР"</v>
          </cell>
          <cell r="F48">
            <v>6053.5470999999998</v>
          </cell>
          <cell r="G48">
            <v>5568.2383900000004</v>
          </cell>
          <cell r="H48">
            <v>7966.8024100000002</v>
          </cell>
          <cell r="I48">
            <v>7015.5474299999996</v>
          </cell>
          <cell r="J48">
            <v>1447.3090400000001</v>
          </cell>
          <cell r="K48">
            <v>0</v>
          </cell>
          <cell r="L48">
            <v>0</v>
          </cell>
          <cell r="M48">
            <v>1894.8492900000001</v>
          </cell>
          <cell r="N48">
            <v>-986.79956000000004</v>
          </cell>
        </row>
        <row r="49">
          <cell r="B49">
            <v>3</v>
          </cell>
          <cell r="C49" t="str">
            <v>ВОЛИНСЬКА ОБЛАСТЬ</v>
          </cell>
          <cell r="D49">
            <v>225644</v>
          </cell>
          <cell r="E49" t="str">
            <v>ВIДКРИТЕ АКЦIОНЕРНЕ ТОВАРИСТВО "ЕЛЕКТРОТЕРМОМЕТРIЯ"</v>
          </cell>
          <cell r="F49">
            <v>6217.3290699999998</v>
          </cell>
          <cell r="G49">
            <v>6208.76595</v>
          </cell>
          <cell r="H49">
            <v>5996.9683699999996</v>
          </cell>
          <cell r="I49">
            <v>6026.7209599999996</v>
          </cell>
          <cell r="J49">
            <v>-182.04499000000001</v>
          </cell>
          <cell r="K49">
            <v>0</v>
          </cell>
          <cell r="L49">
            <v>0</v>
          </cell>
          <cell r="M49">
            <v>25.916979999999999</v>
          </cell>
          <cell r="N49">
            <v>25.478280000000002</v>
          </cell>
        </row>
        <row r="50">
          <cell r="B50">
            <v>3</v>
          </cell>
          <cell r="C50" t="str">
            <v>ВОЛИНСЬКА ОБЛАСТЬ</v>
          </cell>
          <cell r="D50">
            <v>32269816</v>
          </cell>
          <cell r="E50" t="str">
            <v>ТОВАРИСТВО З ОБМЕЖЕНОЮ ВIДПОВIДАЛЬНIСТЮ "КОНТИНIУМ-УКР-РЕСУРС"</v>
          </cell>
          <cell r="F50">
            <v>3924.05422</v>
          </cell>
          <cell r="G50">
            <v>6114.76</v>
          </cell>
          <cell r="H50">
            <v>5902.6043799999998</v>
          </cell>
          <cell r="I50">
            <v>5750.6704499999996</v>
          </cell>
          <cell r="J50">
            <v>-364.08954999999997</v>
          </cell>
          <cell r="K50">
            <v>0</v>
          </cell>
          <cell r="L50">
            <v>0</v>
          </cell>
          <cell r="M50">
            <v>3837.0926100000001</v>
          </cell>
          <cell r="N50">
            <v>-151.93394000000001</v>
          </cell>
        </row>
        <row r="51">
          <cell r="B51">
            <v>3</v>
          </cell>
          <cell r="C51" t="str">
            <v>ВОЛИНСЬКА ОБЛАСТЬ</v>
          </cell>
          <cell r="D51">
            <v>32035139</v>
          </cell>
          <cell r="E51" t="str">
            <v>ДОЧIРНЄ ПIДПРИЄМСТВО "ВОЛИНСЬКИЙ ОБЛАВТОДОР" ВIДКРИТОГО АКЦIОНЕРНОГО ТОВАРИСТВА "ДЕРЖАВНА АКЦIОНЕРНА КОМПАНIЯ "АВТОМОБIЛЬНI ДОРОГИ УКРАЇНИ"</v>
          </cell>
          <cell r="F51">
            <v>3288.0900299999998</v>
          </cell>
          <cell r="G51">
            <v>3314.6813699999998</v>
          </cell>
          <cell r="H51">
            <v>4935.5968599999997</v>
          </cell>
          <cell r="I51">
            <v>4945.6299200000003</v>
          </cell>
          <cell r="J51">
            <v>1630.9485500000001</v>
          </cell>
          <cell r="K51">
            <v>0</v>
          </cell>
          <cell r="L51">
            <v>0</v>
          </cell>
          <cell r="M51">
            <v>55.832729999999998</v>
          </cell>
          <cell r="N51">
            <v>-0.13900000000000001</v>
          </cell>
        </row>
        <row r="52">
          <cell r="B52">
            <v>3</v>
          </cell>
          <cell r="C52" t="str">
            <v>ВОЛИНСЬКА ОБЛАСТЬ</v>
          </cell>
          <cell r="D52">
            <v>30391925</v>
          </cell>
          <cell r="E52" t="str">
            <v>ДЕРЖАВНЕ КОМУНАЛЬНЕ ПIДПРИЄМСТВО "ЛУЦЬКТЕПЛО"</v>
          </cell>
          <cell r="F52">
            <v>5233.4986900000004</v>
          </cell>
          <cell r="G52">
            <v>5480.4005800000004</v>
          </cell>
          <cell r="H52">
            <v>4165.5438199999999</v>
          </cell>
          <cell r="I52">
            <v>4851.0080900000003</v>
          </cell>
          <cell r="J52">
            <v>-629.39248999999995</v>
          </cell>
          <cell r="K52">
            <v>0</v>
          </cell>
          <cell r="L52">
            <v>0</v>
          </cell>
          <cell r="M52">
            <v>679.00279</v>
          </cell>
          <cell r="N52">
            <v>675.53219999999999</v>
          </cell>
        </row>
        <row r="53">
          <cell r="B53">
            <v>3</v>
          </cell>
          <cell r="C53" t="str">
            <v>ВОЛИНСЬКА ОБЛАСТЬ</v>
          </cell>
          <cell r="D53">
            <v>19233095</v>
          </cell>
          <cell r="E53" t="str">
            <v>ТОВАРИСТВО З ОБМЕЖЕНОЮ ВIДПОВIДАЛЬНIСТЮ КОМЕРЦIЙНИЙ БАНК "ЗАХIДIНКОМБАНК"</v>
          </cell>
          <cell r="F53">
            <v>3558.4594000000002</v>
          </cell>
          <cell r="G53">
            <v>3554.2645299999999</v>
          </cell>
          <cell r="H53">
            <v>4508.8589400000001</v>
          </cell>
          <cell r="I53">
            <v>4510.6342400000003</v>
          </cell>
          <cell r="J53">
            <v>956.36971000000005</v>
          </cell>
          <cell r="K53">
            <v>0</v>
          </cell>
          <cell r="L53">
            <v>0</v>
          </cell>
          <cell r="M53">
            <v>2.5807500000000001</v>
          </cell>
          <cell r="N53">
            <v>1.7363900000000001</v>
          </cell>
        </row>
        <row r="54">
          <cell r="B54">
            <v>3</v>
          </cell>
          <cell r="C54" t="str">
            <v>ВОЛИНСЬКА ОБЛАСТЬ</v>
          </cell>
          <cell r="D54">
            <v>32365965</v>
          </cell>
          <cell r="E54" t="str">
            <v>ДЕРЖАВНЕ ПIДПРИЄМСТВО "ВОЛИНЬВУГIЛЛЯ"</v>
          </cell>
          <cell r="F54">
            <v>11928.5455</v>
          </cell>
          <cell r="G54">
            <v>5510.61031</v>
          </cell>
          <cell r="H54">
            <v>-1017.9791</v>
          </cell>
          <cell r="I54">
            <v>4130.4480999999996</v>
          </cell>
          <cell r="J54">
            <v>-1380.1622</v>
          </cell>
          <cell r="K54">
            <v>10497.004000000001</v>
          </cell>
          <cell r="L54">
            <v>-4945.03</v>
          </cell>
          <cell r="M54">
            <v>6.6036400000000004</v>
          </cell>
          <cell r="N54">
            <v>6.5539100000000001</v>
          </cell>
        </row>
        <row r="55">
          <cell r="B55">
            <v>3</v>
          </cell>
          <cell r="C55" t="str">
            <v>ВОЛИНСЬКА ОБЛАСТЬ</v>
          </cell>
          <cell r="D55">
            <v>21746726</v>
          </cell>
          <cell r="E55" t="str">
            <v>СПIЛЬНЕ УКРАЇНСЬКО-СЛОВАЦЬКЕ ПIДПРИЄМСТВО АКЦIОНЕРНЕ ТОВАРИСТВО ЗАКРИТОГО ТИПУ "ВОЛИНЬПАК"</v>
          </cell>
          <cell r="F55">
            <v>3101.3835100000001</v>
          </cell>
          <cell r="G55">
            <v>3194.3741300000002</v>
          </cell>
          <cell r="H55">
            <v>3478.3318800000002</v>
          </cell>
          <cell r="I55">
            <v>4061.73288</v>
          </cell>
          <cell r="J55">
            <v>867.35874999999999</v>
          </cell>
          <cell r="K55">
            <v>0</v>
          </cell>
          <cell r="L55">
            <v>0</v>
          </cell>
          <cell r="M55">
            <v>209.14322999999999</v>
          </cell>
          <cell r="N55">
            <v>208.40100000000001</v>
          </cell>
        </row>
        <row r="56">
          <cell r="B56">
            <v>3</v>
          </cell>
          <cell r="C56" t="str">
            <v>ВОЛИНСЬКА ОБЛАСТЬ</v>
          </cell>
          <cell r="D56">
            <v>30248307</v>
          </cell>
          <cell r="E56" t="str">
            <v>ВIДКРИТЕ АКЦIОНЕРНЕ ТОВАРИСТВО "ЛУЦЬКСАНТЕХМОНТАЖ N 536"</v>
          </cell>
          <cell r="F56">
            <v>3853.7510400000001</v>
          </cell>
          <cell r="G56">
            <v>3839.4509400000002</v>
          </cell>
          <cell r="H56">
            <v>3756.9949000000001</v>
          </cell>
          <cell r="I56">
            <v>3972.17391</v>
          </cell>
          <cell r="J56">
            <v>132.72297</v>
          </cell>
          <cell r="K56">
            <v>0</v>
          </cell>
          <cell r="L56">
            <v>0</v>
          </cell>
          <cell r="M56">
            <v>241.40565000000001</v>
          </cell>
          <cell r="N56">
            <v>215.17901000000001</v>
          </cell>
        </row>
        <row r="57">
          <cell r="B57">
            <v>3</v>
          </cell>
          <cell r="C57" t="str">
            <v>ВОЛИНСЬКА ОБЛАСТЬ</v>
          </cell>
          <cell r="D57">
            <v>13356951</v>
          </cell>
          <cell r="E57" t="str">
            <v>ЗАКРИТЕ АКЦIОНЕРНЕ ТОВАРИСТВО "ВОЛИНСЬКА ФОНДОВА КОМПАНIЯ"</v>
          </cell>
          <cell r="F57">
            <v>678.14309000000003</v>
          </cell>
          <cell r="G57">
            <v>706.21190000000001</v>
          </cell>
          <cell r="H57">
            <v>3635.10725</v>
          </cell>
          <cell r="I57">
            <v>3674.3624199999999</v>
          </cell>
          <cell r="J57">
            <v>2968.1505200000001</v>
          </cell>
          <cell r="K57">
            <v>0</v>
          </cell>
          <cell r="L57">
            <v>0</v>
          </cell>
          <cell r="M57">
            <v>80.133690000000001</v>
          </cell>
          <cell r="N57">
            <v>39.124960000000002</v>
          </cell>
        </row>
        <row r="58">
          <cell r="B58">
            <v>3</v>
          </cell>
          <cell r="C58" t="str">
            <v>ВОЛИНСЬКА ОБЛАСТЬ</v>
          </cell>
          <cell r="D58">
            <v>32650231</v>
          </cell>
          <cell r="E58" t="str">
            <v>ТОВАРИСТВО З ОБМЕЖЕНОЮ ВIДПОВIДАЛЬНIСТЮ "ГIППО"</v>
          </cell>
          <cell r="F58">
            <v>323.53532999999999</v>
          </cell>
          <cell r="G58">
            <v>214.71843999999999</v>
          </cell>
          <cell r="H58">
            <v>2453.15994</v>
          </cell>
          <cell r="I58">
            <v>2754.1399000000001</v>
          </cell>
          <cell r="J58">
            <v>2539.42146</v>
          </cell>
          <cell r="K58">
            <v>0</v>
          </cell>
          <cell r="L58">
            <v>-3.3800000000000002E-3</v>
          </cell>
          <cell r="M58">
            <v>279.56328999999999</v>
          </cell>
          <cell r="N58">
            <v>278.36979000000002</v>
          </cell>
        </row>
        <row r="59">
          <cell r="B59">
            <v>3</v>
          </cell>
          <cell r="C59" t="str">
            <v>ВОЛИНСЬКА ОБЛАСТЬ</v>
          </cell>
          <cell r="D59">
            <v>31401373</v>
          </cell>
          <cell r="E59" t="str">
            <v>ТОВАРИСТВО З ОБМЕЖЕНОЮ ВIДПОВIДАЛЬНIСТЮ "СМП"</v>
          </cell>
          <cell r="F59">
            <v>2091.46101</v>
          </cell>
          <cell r="G59">
            <v>1600.92542</v>
          </cell>
          <cell r="H59">
            <v>2306.5589</v>
          </cell>
          <cell r="I59">
            <v>2753.7522800000002</v>
          </cell>
          <cell r="J59">
            <v>1152.8268599999999</v>
          </cell>
          <cell r="K59">
            <v>0</v>
          </cell>
          <cell r="L59">
            <v>0</v>
          </cell>
          <cell r="M59">
            <v>429.42380000000003</v>
          </cell>
          <cell r="N59">
            <v>423.42935</v>
          </cell>
        </row>
        <row r="60">
          <cell r="B60">
            <v>3</v>
          </cell>
          <cell r="C60" t="str">
            <v>ВОЛИНСЬКА ОБЛАСТЬ</v>
          </cell>
          <cell r="D60">
            <v>3339459</v>
          </cell>
          <cell r="E60" t="str">
            <v>ПО ГАЗОПОСТАЧАННЮ ТА ГАЗИФIКАЦIЇ "ВОЛИНЬГАЗ"</v>
          </cell>
          <cell r="F60">
            <v>4934.4094999999998</v>
          </cell>
          <cell r="G60">
            <v>1402.7673299999999</v>
          </cell>
          <cell r="H60">
            <v>-46.821829999999999</v>
          </cell>
          <cell r="I60">
            <v>2656.56864</v>
          </cell>
          <cell r="J60">
            <v>1253.8013100000001</v>
          </cell>
          <cell r="K60">
            <v>0</v>
          </cell>
          <cell r="L60">
            <v>-3506.6862000000001</v>
          </cell>
          <cell r="M60">
            <v>278.65836999999999</v>
          </cell>
          <cell r="N60">
            <v>266.36446999999998</v>
          </cell>
        </row>
        <row r="61">
          <cell r="B61">
            <v>3</v>
          </cell>
          <cell r="C61" t="str">
            <v>ВОЛИНСЬКА ОБЛАСТЬ</v>
          </cell>
          <cell r="D61">
            <v>3339489</v>
          </cell>
          <cell r="E61" t="str">
            <v>КОМУНАЛЬНЕ ПIДПРИЄМСТВО "ЛУЦЬКВОДОКАНАЛ"</v>
          </cell>
          <cell r="F61">
            <v>3830.76388</v>
          </cell>
          <cell r="G61">
            <v>3132.99269</v>
          </cell>
          <cell r="H61">
            <v>2290.0929000000001</v>
          </cell>
          <cell r="I61">
            <v>2559.3429900000001</v>
          </cell>
          <cell r="J61">
            <v>-573.64970000000005</v>
          </cell>
          <cell r="K61">
            <v>721.85262</v>
          </cell>
          <cell r="L61">
            <v>-198.94022000000001</v>
          </cell>
          <cell r="M61">
            <v>5.0553699999999999</v>
          </cell>
          <cell r="N61">
            <v>0.12497999999999999</v>
          </cell>
        </row>
        <row r="62">
          <cell r="B62">
            <v>4</v>
          </cell>
          <cell r="C62" t="str">
            <v>ДНIПРОПЕТРОВСЬКА ОБЛАСТЬ</v>
          </cell>
          <cell r="D62">
            <v>1073828</v>
          </cell>
          <cell r="E62" t="str">
            <v>ДЕРЖАВНЕ ПIДПРИЄМСТВО "ПРИДНIПРОВСЬКА ЗАЛIЗНИЦЯ"</v>
          </cell>
          <cell r="F62">
            <v>827260.55299999996</v>
          </cell>
          <cell r="G62">
            <v>827296.78300000005</v>
          </cell>
          <cell r="H62">
            <v>743313.49100000004</v>
          </cell>
          <cell r="I62">
            <v>793873.91200000001</v>
          </cell>
          <cell r="J62">
            <v>-33422.870000000003</v>
          </cell>
          <cell r="K62">
            <v>0</v>
          </cell>
          <cell r="L62">
            <v>0</v>
          </cell>
          <cell r="M62">
            <v>50590.451399999998</v>
          </cell>
          <cell r="N62">
            <v>50530.053</v>
          </cell>
        </row>
        <row r="63">
          <cell r="B63">
            <v>4</v>
          </cell>
          <cell r="C63" t="str">
            <v>ДНIПРОПЕТРОВСЬКА ОБЛАСТЬ</v>
          </cell>
          <cell r="D63">
            <v>24432974</v>
          </cell>
          <cell r="E63" t="str">
            <v>ВIДКРИТЕ АКЦIОНЕРНЕ ТОВАРИСТВО "МIТТАЛ СТIЛ КРИВИЙ РIГ"</v>
          </cell>
          <cell r="F63">
            <v>531642.32999999996</v>
          </cell>
          <cell r="G63">
            <v>362285.984</v>
          </cell>
          <cell r="H63">
            <v>563110.31499999994</v>
          </cell>
          <cell r="I63">
            <v>536610.78399999999</v>
          </cell>
          <cell r="J63">
            <v>174324.8</v>
          </cell>
          <cell r="K63">
            <v>0</v>
          </cell>
          <cell r="L63">
            <v>0</v>
          </cell>
          <cell r="M63">
            <v>178718.86799999999</v>
          </cell>
          <cell r="N63">
            <v>-26517.855</v>
          </cell>
        </row>
        <row r="64">
          <cell r="B64">
            <v>4</v>
          </cell>
          <cell r="C64" t="str">
            <v>ДНIПРОПЕТРОВСЬКА ОБЛАСТЬ</v>
          </cell>
          <cell r="D64">
            <v>191023</v>
          </cell>
          <cell r="E64" t="str">
            <v>ВIДКРИТЕ АКЦIОНЕРНЕ ТОВАРИСТВО ПIВНIЧНИЙ ГIРНИЧО-ЗБАГАЧУВАЛЬНИЙ КОМБIНАТ</v>
          </cell>
          <cell r="F64">
            <v>604360.12699999998</v>
          </cell>
          <cell r="G64">
            <v>609001.44700000004</v>
          </cell>
          <cell r="H64">
            <v>334915.52899999998</v>
          </cell>
          <cell r="I64">
            <v>401602.56199999998</v>
          </cell>
          <cell r="J64">
            <v>-207398.88</v>
          </cell>
          <cell r="K64">
            <v>0</v>
          </cell>
          <cell r="L64">
            <v>0</v>
          </cell>
          <cell r="M64">
            <v>74757.770399999994</v>
          </cell>
          <cell r="N64">
            <v>66687.033200000005</v>
          </cell>
        </row>
        <row r="65">
          <cell r="B65">
            <v>4</v>
          </cell>
          <cell r="C65" t="str">
            <v>ДНIПРОПЕТРОВСЬКА ОБЛАСТЬ</v>
          </cell>
          <cell r="D65">
            <v>5393116</v>
          </cell>
          <cell r="E65" t="str">
            <v>ВIДКРИТЕ АКЦIОНЕРНЕ ТОВАРИСТВО "НИЖНЬОДНIПРОВСЬКИЙ ТРУБОПРОКАТНИЙ ЗАВОД"</v>
          </cell>
          <cell r="F65">
            <v>115485.473</v>
          </cell>
          <cell r="G65">
            <v>137239.02900000001</v>
          </cell>
          <cell r="H65">
            <v>199587.799</v>
          </cell>
          <cell r="I65">
            <v>332166.68800000002</v>
          </cell>
          <cell r="J65">
            <v>194927.65900000001</v>
          </cell>
          <cell r="K65">
            <v>0</v>
          </cell>
          <cell r="L65">
            <v>0</v>
          </cell>
          <cell r="M65">
            <v>170229.12100000001</v>
          </cell>
          <cell r="N65">
            <v>132563.78</v>
          </cell>
        </row>
        <row r="66">
          <cell r="B66">
            <v>4</v>
          </cell>
          <cell r="C66" t="str">
            <v>ДНIПРОПЕТРОВСЬКА ОБЛАСТЬ</v>
          </cell>
          <cell r="D66">
            <v>178353</v>
          </cell>
          <cell r="E66" t="str">
            <v>ВIДКРИТЕ АКЦIОНЕРНЕ ТОВАРИСТВО "ПАВЛОГРАДВУГIЛЛЯ"</v>
          </cell>
          <cell r="F66">
            <v>137580.84</v>
          </cell>
          <cell r="G66">
            <v>189552.38099999999</v>
          </cell>
          <cell r="H66">
            <v>241089.40400000001</v>
          </cell>
          <cell r="I66">
            <v>260631.06</v>
          </cell>
          <cell r="J66">
            <v>71078.678499999995</v>
          </cell>
          <cell r="K66">
            <v>0</v>
          </cell>
          <cell r="L66">
            <v>0</v>
          </cell>
          <cell r="M66">
            <v>19905.807199999999</v>
          </cell>
          <cell r="N66">
            <v>19443.606299999999</v>
          </cell>
        </row>
        <row r="67">
          <cell r="B67">
            <v>4</v>
          </cell>
          <cell r="C67" t="str">
            <v>ДНIПРОПЕТРОВСЬКА ОБЛАСТЬ</v>
          </cell>
          <cell r="D67">
            <v>33668606</v>
          </cell>
          <cell r="E67" t="str">
            <v>ТОВАРИСТВО З ОБМЕЖЕНОЮ ВIДПОВIДАЛЬНIСТЮ "IНТЕРПАЙП УКРАЇНА"</v>
          </cell>
          <cell r="F67">
            <v>27032.645</v>
          </cell>
          <cell r="G67">
            <v>27112.270799999998</v>
          </cell>
          <cell r="H67">
            <v>147710.448</v>
          </cell>
          <cell r="I67">
            <v>236271.046</v>
          </cell>
          <cell r="J67">
            <v>209158.77499999999</v>
          </cell>
          <cell r="K67">
            <v>0</v>
          </cell>
          <cell r="L67">
            <v>0</v>
          </cell>
          <cell r="M67">
            <v>87835.4519</v>
          </cell>
          <cell r="N67">
            <v>87755.826100000006</v>
          </cell>
        </row>
        <row r="68">
          <cell r="B68">
            <v>4</v>
          </cell>
          <cell r="C68" t="str">
            <v>ДНIПРОПЕТРОВСЬКА ОБЛАСТЬ</v>
          </cell>
          <cell r="D68">
            <v>191000</v>
          </cell>
          <cell r="E68" t="str">
            <v>ВIДКРИТЕ АКЦIОНЕРНЕ ТОВАРИСТВО "ПIВДЕННИЙ ГIРНИЧО-ЗБАГАЧУВАЛЬНИЙ КОМБIНАТ"</v>
          </cell>
          <cell r="F68">
            <v>30239.2965</v>
          </cell>
          <cell r="G68">
            <v>86803.340800000005</v>
          </cell>
          <cell r="H68">
            <v>199893.476</v>
          </cell>
          <cell r="I68">
            <v>152211.97500000001</v>
          </cell>
          <cell r="J68">
            <v>65408.634700000002</v>
          </cell>
          <cell r="K68">
            <v>0</v>
          </cell>
          <cell r="L68">
            <v>0</v>
          </cell>
          <cell r="M68">
            <v>33881.737200000003</v>
          </cell>
          <cell r="N68">
            <v>-47681.5</v>
          </cell>
        </row>
        <row r="69">
          <cell r="B69">
            <v>4</v>
          </cell>
          <cell r="C69" t="str">
            <v>ДНIПРОПЕТРОВСЬКА ОБЛАСТЬ</v>
          </cell>
          <cell r="D69">
            <v>190905</v>
          </cell>
          <cell r="E69" t="str">
            <v>ВIДКРИТЕ АКЦIОНЕРНЕ ТОВАРИСТВО "IНГУЛЕЦЬКИЙ ГIРНИЧО-ЗБАГАЧУВАЛЬНИЙ КОМБIНАТ"</v>
          </cell>
          <cell r="F69">
            <v>91412.532900000006</v>
          </cell>
          <cell r="G69">
            <v>89650.952000000005</v>
          </cell>
          <cell r="H69">
            <v>123465.795</v>
          </cell>
          <cell r="I69">
            <v>124205.68</v>
          </cell>
          <cell r="J69">
            <v>34554.728000000003</v>
          </cell>
          <cell r="K69">
            <v>0</v>
          </cell>
          <cell r="L69">
            <v>0</v>
          </cell>
          <cell r="M69">
            <v>1454.5993000000001</v>
          </cell>
          <cell r="N69">
            <v>739.88463000000002</v>
          </cell>
        </row>
        <row r="70">
          <cell r="B70">
            <v>4</v>
          </cell>
          <cell r="C70" t="str">
            <v>ДНIПРОПЕТРОВСЬКА ОБЛАСТЬ</v>
          </cell>
          <cell r="D70">
            <v>190977</v>
          </cell>
          <cell r="E70" t="str">
            <v>ВIДКРИТЕ АКЦIОНЕРНЕ ТОВАРИСТВО "ЦЕНТРАЛЬНИЙ ГIРНИЧО-ЗБАГАЧУВАЛЬНИЙ КОМБIНАТ"</v>
          </cell>
          <cell r="F70">
            <v>269762.19500000001</v>
          </cell>
          <cell r="G70">
            <v>277024.185</v>
          </cell>
          <cell r="H70">
            <v>94421.449600000007</v>
          </cell>
          <cell r="I70">
            <v>122115.83199999999</v>
          </cell>
          <cell r="J70">
            <v>-154908.35</v>
          </cell>
          <cell r="K70">
            <v>0</v>
          </cell>
          <cell r="L70">
            <v>0</v>
          </cell>
          <cell r="M70">
            <v>39106.8658</v>
          </cell>
          <cell r="N70">
            <v>27667.382300000001</v>
          </cell>
        </row>
        <row r="71">
          <cell r="B71">
            <v>4</v>
          </cell>
          <cell r="C71" t="str">
            <v>ДНIПРОПЕТРОВСЬКА ОБЛАСТЬ</v>
          </cell>
          <cell r="D71">
            <v>23359034</v>
          </cell>
          <cell r="E71" t="str">
            <v>ВIДКРИТЕ АКЦIОНЕРНЕ ТОВАРИСТВО "ЕНЕРГОПОСТАЧАЛЬНА КОМПАНIЯ "ДНIПРООБЛЕНЕРГО"</v>
          </cell>
          <cell r="F71">
            <v>91232.5962</v>
          </cell>
          <cell r="G71">
            <v>78057.212400000004</v>
          </cell>
          <cell r="H71">
            <v>87776.986000000004</v>
          </cell>
          <cell r="I71">
            <v>93652.005900000004</v>
          </cell>
          <cell r="J71">
            <v>15594.7935</v>
          </cell>
          <cell r="K71">
            <v>0</v>
          </cell>
          <cell r="L71">
            <v>0</v>
          </cell>
          <cell r="M71">
            <v>6439.9154799999997</v>
          </cell>
          <cell r="N71">
            <v>5842.1878699999997</v>
          </cell>
        </row>
        <row r="72">
          <cell r="B72">
            <v>4</v>
          </cell>
          <cell r="C72" t="str">
            <v>ДНIПРОПЕТРОВСЬКА ОБЛАСТЬ</v>
          </cell>
          <cell r="D72">
            <v>25017674</v>
          </cell>
          <cell r="E72" t="str">
            <v>ФIЛIЯ ЗАКРИТОГО АКЦIОНЕРНОГО ТОВАРИСТВА "КИЇВСТАР ДЖ.ЕС.ЕМ." У М. ДНIПРОПЕТРОВСЬКУ</v>
          </cell>
          <cell r="F72">
            <v>43065.726000000002</v>
          </cell>
          <cell r="G72">
            <v>43020.7111</v>
          </cell>
          <cell r="H72">
            <v>84700.201499999996</v>
          </cell>
          <cell r="I72">
            <v>84700.201300000001</v>
          </cell>
          <cell r="J72">
            <v>41679.4902</v>
          </cell>
          <cell r="K72">
            <v>0</v>
          </cell>
          <cell r="L72">
            <v>0</v>
          </cell>
          <cell r="M72">
            <v>0</v>
          </cell>
          <cell r="N72">
            <v>-1.4999999999999999E-4</v>
          </cell>
        </row>
        <row r="73">
          <cell r="B73">
            <v>4</v>
          </cell>
          <cell r="C73" t="str">
            <v>ДНIПРОПЕТРОВСЬКА ОБЛАСТЬ</v>
          </cell>
          <cell r="D73">
            <v>191307</v>
          </cell>
          <cell r="E73" t="str">
            <v>ВIДКРИТЕ АКЦIОНЕРНЕ ТОВАРИСТВО "КРИВОРIЗЬКИЙ ЗАЛIЗОРУДНИЙ КОМБIНАТ"</v>
          </cell>
          <cell r="F73">
            <v>83180.437099999996</v>
          </cell>
          <cell r="G73">
            <v>85615.036300000007</v>
          </cell>
          <cell r="H73">
            <v>62451.794800000003</v>
          </cell>
          <cell r="I73">
            <v>64767.715100000001</v>
          </cell>
          <cell r="J73">
            <v>-20847.321</v>
          </cell>
          <cell r="K73">
            <v>0</v>
          </cell>
          <cell r="L73">
            <v>0</v>
          </cell>
          <cell r="M73">
            <v>5145.6081800000002</v>
          </cell>
          <cell r="N73">
            <v>2306.5214500000002</v>
          </cell>
        </row>
        <row r="74">
          <cell r="B74">
            <v>4</v>
          </cell>
          <cell r="C74" t="str">
            <v>ДНIПРОПЕТРОВСЬКА ОБЛАСТЬ</v>
          </cell>
          <cell r="D74">
            <v>14360570</v>
          </cell>
          <cell r="E74" t="str">
            <v>ЗАКРИТЕ АКЦIОНЕРНЕ ТОВАРИСТВО КОМЕРЦIЙНИЙ БАНК "ПРИВАТБАНК"</v>
          </cell>
          <cell r="F74">
            <v>23672.345700000002</v>
          </cell>
          <cell r="G74">
            <v>22405.792799999999</v>
          </cell>
          <cell r="H74">
            <v>45692.853199999998</v>
          </cell>
          <cell r="I74">
            <v>46020.245000000003</v>
          </cell>
          <cell r="J74">
            <v>23614.452300000001</v>
          </cell>
          <cell r="K74">
            <v>0</v>
          </cell>
          <cell r="L74">
            <v>0</v>
          </cell>
          <cell r="M74">
            <v>525.20621000000006</v>
          </cell>
          <cell r="N74">
            <v>284.78586000000001</v>
          </cell>
        </row>
        <row r="75">
          <cell r="B75">
            <v>4</v>
          </cell>
          <cell r="C75" t="str">
            <v>ДНIПРОПЕТРОВСЬКА ОБЛАСТЬ</v>
          </cell>
          <cell r="D75">
            <v>190934</v>
          </cell>
          <cell r="E75" t="str">
            <v>ВАТ "ПРОМИСЛОВО-ВИРОБНИЧЕ ПIДПРИЄМСТВО "КРИВБАСВИБУХПРОМ"</v>
          </cell>
          <cell r="F75">
            <v>31204.841799999998</v>
          </cell>
          <cell r="G75">
            <v>31308.742300000002</v>
          </cell>
          <cell r="H75">
            <v>34958.494599999998</v>
          </cell>
          <cell r="I75">
            <v>44348.829599999997</v>
          </cell>
          <cell r="J75">
            <v>13040.0872</v>
          </cell>
          <cell r="K75">
            <v>0</v>
          </cell>
          <cell r="L75">
            <v>0</v>
          </cell>
          <cell r="M75">
            <v>9562.6170000000002</v>
          </cell>
          <cell r="N75">
            <v>9390.3349999999991</v>
          </cell>
        </row>
        <row r="76">
          <cell r="B76">
            <v>4</v>
          </cell>
          <cell r="C76" t="str">
            <v>ДНIПРОПЕТРОВСЬКА ОБЛАСТЬ</v>
          </cell>
          <cell r="D76">
            <v>292923</v>
          </cell>
          <cell r="E76" t="str">
            <v>ВIДКРИТЕ АКЦIОНЕРНЕ ТОВАРИСТВО "КРИВИЙ РIГ ЦЕМЕНТ"</v>
          </cell>
          <cell r="F76">
            <v>25863.301200000002</v>
          </cell>
          <cell r="G76">
            <v>25900.973600000001</v>
          </cell>
          <cell r="H76">
            <v>39954.883500000004</v>
          </cell>
          <cell r="I76">
            <v>40530.337699999996</v>
          </cell>
          <cell r="J76">
            <v>14629.364100000001</v>
          </cell>
          <cell r="K76">
            <v>0</v>
          </cell>
          <cell r="L76">
            <v>0</v>
          </cell>
          <cell r="M76">
            <v>594.97439999999995</v>
          </cell>
          <cell r="N76">
            <v>504.69508000000002</v>
          </cell>
        </row>
        <row r="77">
          <cell r="B77">
            <v>4</v>
          </cell>
          <cell r="C77" t="str">
            <v>ДНIПРОПЕТРОВСЬКА ОБЛАСТЬ</v>
          </cell>
          <cell r="D77">
            <v>24435062</v>
          </cell>
          <cell r="E77" t="str">
            <v>ДНIПРОВСЬКЕ ТЕРИТОРIАЛЬНЕ УПРАВЛIННЯ-ВIДОКРЕМЛЕНИЙ ПIДРОЗДIЛ ЗАКРИТОГО АКЦIОНЕРНОГО ТОВАРИСТВА "УКРАЇНСЬКИЙ МОБIЛЬНИЙ ЗВ'ЯЗОК"</v>
          </cell>
          <cell r="F77">
            <v>35893.75</v>
          </cell>
          <cell r="G77">
            <v>35893.75</v>
          </cell>
          <cell r="H77">
            <v>38010.86</v>
          </cell>
          <cell r="I77">
            <v>38010.86</v>
          </cell>
          <cell r="J77">
            <v>2117.11</v>
          </cell>
          <cell r="K77">
            <v>0</v>
          </cell>
          <cell r="L77">
            <v>0</v>
          </cell>
          <cell r="M77">
            <v>15.039289999999999</v>
          </cell>
          <cell r="N77">
            <v>0</v>
          </cell>
        </row>
        <row r="78">
          <cell r="B78">
            <v>4</v>
          </cell>
          <cell r="C78" t="str">
            <v>ДНIПРОПЕТРОВСЬКА ОБЛАСТЬ</v>
          </cell>
          <cell r="D78">
            <v>191329</v>
          </cell>
          <cell r="E78" t="str">
            <v>ВIДКРИТЕ АКЦIОНЕРНЕ ТОВАРИСТВО "СУХА БАЛКА"</v>
          </cell>
          <cell r="F78">
            <v>16473.737099999998</v>
          </cell>
          <cell r="G78">
            <v>14545.830400000001</v>
          </cell>
          <cell r="H78">
            <v>29457.3855</v>
          </cell>
          <cell r="I78">
            <v>32236.331099999999</v>
          </cell>
          <cell r="J78">
            <v>17690.500700000001</v>
          </cell>
          <cell r="K78">
            <v>0</v>
          </cell>
          <cell r="L78">
            <v>0</v>
          </cell>
          <cell r="M78">
            <v>3672.6959499999998</v>
          </cell>
          <cell r="N78">
            <v>2778.8273199999999</v>
          </cell>
        </row>
        <row r="79">
          <cell r="B79">
            <v>4</v>
          </cell>
          <cell r="C79" t="str">
            <v>ДНIПРОПЕТРОВСЬКА ОБЛАСТЬ</v>
          </cell>
          <cell r="D79">
            <v>31933006</v>
          </cell>
          <cell r="E79" t="str">
            <v>ТОВАРИСТВО З ОБМЕЖЕНОЮ ВIДПОВIДАЛЬНIСТЮ "ПIВДЕНРУДМЕТ"</v>
          </cell>
          <cell r="F79">
            <v>67.381079999999997</v>
          </cell>
          <cell r="G79">
            <v>63.196080000000002</v>
          </cell>
          <cell r="H79">
            <v>29790.040099999998</v>
          </cell>
          <cell r="I79">
            <v>29806.347099999999</v>
          </cell>
          <cell r="J79">
            <v>29743.151099999999</v>
          </cell>
          <cell r="K79">
            <v>0</v>
          </cell>
          <cell r="L79">
            <v>0</v>
          </cell>
          <cell r="M79">
            <v>18.18074</v>
          </cell>
          <cell r="N79">
            <v>18.18074</v>
          </cell>
        </row>
        <row r="80">
          <cell r="B80">
            <v>4</v>
          </cell>
          <cell r="C80" t="str">
            <v>ДНIПРОПЕТРОВСЬКА ОБЛАСТЬ</v>
          </cell>
          <cell r="D80">
            <v>5768898</v>
          </cell>
          <cell r="E80" t="str">
            <v>ВIДКРИТЕ АКЦIОНЕРНЕ ТОВАРИСТВО "ДНIПРОШИНА"</v>
          </cell>
          <cell r="F80">
            <v>3318.7955900000002</v>
          </cell>
          <cell r="G80">
            <v>6777.2863399999997</v>
          </cell>
          <cell r="H80">
            <v>30280.3226</v>
          </cell>
          <cell r="I80">
            <v>27603.957200000001</v>
          </cell>
          <cell r="J80">
            <v>20826.670900000001</v>
          </cell>
          <cell r="K80">
            <v>0</v>
          </cell>
          <cell r="L80">
            <v>0</v>
          </cell>
          <cell r="M80">
            <v>827.65675999999996</v>
          </cell>
          <cell r="N80">
            <v>-2676.3654000000001</v>
          </cell>
        </row>
        <row r="81">
          <cell r="B81">
            <v>4</v>
          </cell>
          <cell r="C81" t="str">
            <v>ДНIПРОПЕТРОВСЬКА ОБЛАСТЬ</v>
          </cell>
          <cell r="D81">
            <v>3340920</v>
          </cell>
          <cell r="E81" t="str">
            <v>ВIДКРИТЕ АКЦIОНЕРНЕ ТОВАРИСТВО ПО ГАЗОПОСТАЧАННЮ ТА ГАЗИФIКАЦIЇ "ДНIПРОПЕТРОВСЬКГАЗ"</v>
          </cell>
          <cell r="F81">
            <v>14003.7446</v>
          </cell>
          <cell r="G81">
            <v>12179.6926</v>
          </cell>
          <cell r="H81">
            <v>21377.304499999998</v>
          </cell>
          <cell r="I81">
            <v>27292.711200000002</v>
          </cell>
          <cell r="J81">
            <v>15113.018700000001</v>
          </cell>
          <cell r="K81">
            <v>0</v>
          </cell>
          <cell r="L81">
            <v>-1964.8226999999999</v>
          </cell>
          <cell r="M81">
            <v>3776.80404</v>
          </cell>
          <cell r="N81">
            <v>3538.8206799999998</v>
          </cell>
        </row>
        <row r="82">
          <cell r="B82">
            <v>5</v>
          </cell>
          <cell r="C82" t="str">
            <v>ДОНЕЦЬКА ОБЛАСТЬ</v>
          </cell>
          <cell r="D82">
            <v>1074957</v>
          </cell>
          <cell r="E82" t="str">
            <v>ДЕРЖАВНЕ ПIДПРИЄМСТВО ДОНЕЦЬКА ЗАЛIЗНИЦЯ</v>
          </cell>
          <cell r="F82">
            <v>1074726.2</v>
          </cell>
          <cell r="G82">
            <v>1075126.3799999999</v>
          </cell>
          <cell r="H82">
            <v>1050655.8600000001</v>
          </cell>
          <cell r="I82">
            <v>1127344.17</v>
          </cell>
          <cell r="J82">
            <v>52217.790999999997</v>
          </cell>
          <cell r="K82">
            <v>0</v>
          </cell>
          <cell r="L82">
            <v>0</v>
          </cell>
          <cell r="M82">
            <v>76765.191900000005</v>
          </cell>
          <cell r="N82">
            <v>76678.007400000002</v>
          </cell>
        </row>
        <row r="83">
          <cell r="B83">
            <v>5</v>
          </cell>
          <cell r="C83" t="str">
            <v>ДОНЕЦЬКА ОБЛАСТЬ</v>
          </cell>
          <cell r="D83">
            <v>31831942</v>
          </cell>
          <cell r="E83" t="str">
            <v>ТОВАРИСТВО З ОБМЕЖЕНОЮ ВIДПОВIДАЛЬНIСТЮ "СХIДЕНЕРГО"</v>
          </cell>
          <cell r="F83">
            <v>154928.28</v>
          </cell>
          <cell r="G83">
            <v>156123.71799999999</v>
          </cell>
          <cell r="H83">
            <v>405474.99699999997</v>
          </cell>
          <cell r="I83">
            <v>479858.00400000002</v>
          </cell>
          <cell r="J83">
            <v>323734.28600000002</v>
          </cell>
          <cell r="K83">
            <v>0</v>
          </cell>
          <cell r="L83">
            <v>0</v>
          </cell>
          <cell r="M83">
            <v>75750.707200000004</v>
          </cell>
          <cell r="N83">
            <v>74382.902600000001</v>
          </cell>
        </row>
        <row r="84">
          <cell r="B84">
            <v>5</v>
          </cell>
          <cell r="C84" t="str">
            <v>ДОНЕЦЬКА ОБЛАСТЬ</v>
          </cell>
          <cell r="D84">
            <v>13498562</v>
          </cell>
          <cell r="E84" t="str">
            <v>ВIДКРИТЕ АКЦIОНЕРНЕ ТОВАРИСТВО "ВУГIЛЬНА КОМПАНIЯ "ШАХТА "КРАСНОАРМIЙСЬКА-ЗАХIДНА № 1"</v>
          </cell>
          <cell r="F84">
            <v>234875.91399999999</v>
          </cell>
          <cell r="G84">
            <v>230005.084</v>
          </cell>
          <cell r="H84">
            <v>131460.394</v>
          </cell>
          <cell r="I84">
            <v>140587.636</v>
          </cell>
          <cell r="J84">
            <v>-89417.448000000004</v>
          </cell>
          <cell r="K84">
            <v>0</v>
          </cell>
          <cell r="L84">
            <v>0</v>
          </cell>
          <cell r="M84">
            <v>9217.6671800000004</v>
          </cell>
          <cell r="N84">
            <v>9127.2414900000003</v>
          </cell>
        </row>
        <row r="85">
          <cell r="B85">
            <v>5</v>
          </cell>
          <cell r="C85" t="str">
            <v>ДОНЕЦЬКА ОБЛАСТЬ</v>
          </cell>
          <cell r="D85">
            <v>1125755</v>
          </cell>
          <cell r="E85" t="str">
            <v>ДЕРЖАВНЕ ПIДПРИЄМСТВО "МАРIУПОЛЬСЬКИЙ МОРСЬКИЙ ТОРГОВЕЛЬНИЙ ПОРТ"</v>
          </cell>
          <cell r="F85">
            <v>85601.894400000005</v>
          </cell>
          <cell r="G85">
            <v>88367.916200000007</v>
          </cell>
          <cell r="H85">
            <v>126834.889</v>
          </cell>
          <cell r="I85">
            <v>130546.42600000001</v>
          </cell>
          <cell r="J85">
            <v>42178.5095</v>
          </cell>
          <cell r="K85">
            <v>0</v>
          </cell>
          <cell r="L85">
            <v>0</v>
          </cell>
          <cell r="M85">
            <v>10817.285</v>
          </cell>
          <cell r="N85">
            <v>3711.5370200000002</v>
          </cell>
        </row>
        <row r="86">
          <cell r="B86">
            <v>5</v>
          </cell>
          <cell r="C86" t="str">
            <v>ДОНЕЦЬКА ОБЛАСТЬ</v>
          </cell>
          <cell r="D86">
            <v>5508186</v>
          </cell>
          <cell r="E86" t="str">
            <v>ВIДКРИТЕ АКЦIОНЕРНЕ ТОВАРИСТВО "ШАХТА "КОМСОМОЛЕЦЬ ДОНБАСУ"</v>
          </cell>
          <cell r="F86">
            <v>60201.548000000003</v>
          </cell>
          <cell r="G86">
            <v>60296.880299999997</v>
          </cell>
          <cell r="H86">
            <v>102513.792</v>
          </cell>
          <cell r="I86">
            <v>106088.962</v>
          </cell>
          <cell r="J86">
            <v>45792.0815</v>
          </cell>
          <cell r="K86">
            <v>0</v>
          </cell>
          <cell r="L86">
            <v>0</v>
          </cell>
          <cell r="M86">
            <v>3702.9595800000002</v>
          </cell>
          <cell r="N86">
            <v>3540.4371099999998</v>
          </cell>
        </row>
        <row r="87">
          <cell r="B87">
            <v>5</v>
          </cell>
          <cell r="C87" t="str">
            <v>ДОНЕЦЬКА ОБЛАСТЬ</v>
          </cell>
          <cell r="D87">
            <v>23182148</v>
          </cell>
          <cell r="E87" t="str">
            <v>АСОЦIАЦIЯ МАЛИХ ТА СПIЛЬНИХ ПIДПРИЄМСТВ У ВИГЛЯДI ТОВАРИСТВА З ОБМЕЖЕНОЮ ВIДПОВIДАЛЬНIСТЮ "ДА-ЛВ"</v>
          </cell>
          <cell r="F87">
            <v>90040.054799999998</v>
          </cell>
          <cell r="G87">
            <v>125598.57</v>
          </cell>
          <cell r="H87">
            <v>139767.696</v>
          </cell>
          <cell r="I87">
            <v>105315.393</v>
          </cell>
          <cell r="J87">
            <v>-20283.178</v>
          </cell>
          <cell r="K87">
            <v>0</v>
          </cell>
          <cell r="L87">
            <v>0</v>
          </cell>
          <cell r="M87">
            <v>24107.9653</v>
          </cell>
          <cell r="N87">
            <v>-35123.082999999999</v>
          </cell>
        </row>
        <row r="88">
          <cell r="B88">
            <v>5</v>
          </cell>
          <cell r="C88" t="str">
            <v>ДОНЕЦЬКА ОБЛАСТЬ</v>
          </cell>
          <cell r="D88">
            <v>34008678</v>
          </cell>
          <cell r="E88" t="str">
            <v>ТОВАРИСТВО З ОБМЕЖЕНОЮ ВIДПОВIДАЛЬНIСТЮ "ЛIКЕРО-ГОРIЛЧАНИЙ ЗАВОД "ЛIК"</v>
          </cell>
          <cell r="F88">
            <v>0</v>
          </cell>
          <cell r="G88">
            <v>0</v>
          </cell>
          <cell r="H88">
            <v>51437.694100000001</v>
          </cell>
          <cell r="I88">
            <v>87524.464500000002</v>
          </cell>
          <cell r="J88">
            <v>87524.464500000002</v>
          </cell>
          <cell r="K88">
            <v>0</v>
          </cell>
          <cell r="L88">
            <v>0</v>
          </cell>
          <cell r="M88">
            <v>35836.770499999999</v>
          </cell>
          <cell r="N88">
            <v>35836.770499999999</v>
          </cell>
        </row>
        <row r="89">
          <cell r="B89">
            <v>5</v>
          </cell>
          <cell r="C89" t="str">
            <v>ДОНЕЦЬКА ОБЛАСТЬ</v>
          </cell>
          <cell r="D89">
            <v>32186934</v>
          </cell>
          <cell r="E89" t="str">
            <v>ДЕРЖАВНЕ ПIДПРИЄМСТВО "ДОБРОПIЛЛЯВУГIЛЛЯ"</v>
          </cell>
          <cell r="F89">
            <v>79556.306899999996</v>
          </cell>
          <cell r="G89">
            <v>37518.21</v>
          </cell>
          <cell r="H89">
            <v>87548.419800000003</v>
          </cell>
          <cell r="I89">
            <v>86645.729300000006</v>
          </cell>
          <cell r="J89">
            <v>49127.519399999997</v>
          </cell>
          <cell r="K89">
            <v>75581.436000000002</v>
          </cell>
          <cell r="L89">
            <v>-31870.772000000001</v>
          </cell>
          <cell r="M89">
            <v>0.19395999999999999</v>
          </cell>
          <cell r="N89">
            <v>0.19378999999999999</v>
          </cell>
        </row>
        <row r="90">
          <cell r="B90">
            <v>5</v>
          </cell>
          <cell r="C90" t="str">
            <v>ДОНЕЦЬКА ОБЛАСТЬ</v>
          </cell>
          <cell r="D90">
            <v>23343582</v>
          </cell>
          <cell r="E90" t="str">
            <v>ВIДКРИТЕ АКЦIОНЕРНЕ ТОВАРИСТВО "ДОНБАСЕНЕРГО"</v>
          </cell>
          <cell r="F90">
            <v>132134.54199999999</v>
          </cell>
          <cell r="G90">
            <v>136854.81299999999</v>
          </cell>
          <cell r="H90">
            <v>74320.201499999996</v>
          </cell>
          <cell r="I90">
            <v>79518.650800000003</v>
          </cell>
          <cell r="J90">
            <v>-57336.161999999997</v>
          </cell>
          <cell r="K90">
            <v>0</v>
          </cell>
          <cell r="L90">
            <v>0</v>
          </cell>
          <cell r="M90">
            <v>10194.450000000001</v>
          </cell>
          <cell r="N90">
            <v>5167.3887699999996</v>
          </cell>
        </row>
        <row r="91">
          <cell r="B91">
            <v>5</v>
          </cell>
          <cell r="C91" t="str">
            <v>ДОНЕЦЬКА ОБЛАСТЬ</v>
          </cell>
          <cell r="D91">
            <v>191075</v>
          </cell>
          <cell r="E91" t="str">
            <v>ВIДКРИТЕ АКЦIОНЕРНЕ ТОВАРИСТВО "АВДIЄВСЬКИЙ КОКСОХIМIЧНИЙ ЗАВОД"</v>
          </cell>
          <cell r="F91">
            <v>201249.76199999999</v>
          </cell>
          <cell r="G91">
            <v>187654.48800000001</v>
          </cell>
          <cell r="H91">
            <v>73822.815499999997</v>
          </cell>
          <cell r="I91">
            <v>73234.007700000002</v>
          </cell>
          <cell r="J91">
            <v>-114420.48</v>
          </cell>
          <cell r="K91">
            <v>0</v>
          </cell>
          <cell r="L91">
            <v>0</v>
          </cell>
          <cell r="M91">
            <v>28495.497100000001</v>
          </cell>
          <cell r="N91">
            <v>-588.80787999999995</v>
          </cell>
        </row>
        <row r="92">
          <cell r="B92">
            <v>5</v>
          </cell>
          <cell r="C92" t="str">
            <v>ДОНЕЦЬКА ОБЛАСТЬ</v>
          </cell>
          <cell r="D92">
            <v>24815801</v>
          </cell>
          <cell r="E92" t="str">
            <v>ЗАКРИТЕ АКЦIОНЕРНЕ ТОВАРИСТВО "IЛЛIЧ-СТАЛЬ"</v>
          </cell>
          <cell r="F92">
            <v>98410.08</v>
          </cell>
          <cell r="G92">
            <v>98768.209799999997</v>
          </cell>
          <cell r="H92">
            <v>69383.207999999999</v>
          </cell>
          <cell r="I92">
            <v>70903.490600000005</v>
          </cell>
          <cell r="J92">
            <v>-27864.719000000001</v>
          </cell>
          <cell r="K92">
            <v>0</v>
          </cell>
          <cell r="L92">
            <v>0</v>
          </cell>
          <cell r="M92">
            <v>1902.1025999999999</v>
          </cell>
          <cell r="N92">
            <v>1520.2825800000001</v>
          </cell>
        </row>
        <row r="93">
          <cell r="B93">
            <v>5</v>
          </cell>
          <cell r="C93" t="str">
            <v>ДОНЕЦЬКА ОБЛАСТЬ</v>
          </cell>
          <cell r="D93">
            <v>33161769</v>
          </cell>
          <cell r="E93" t="str">
            <v>ДЕРЖАВНЕ ПIДПРИЄМСТВО "ДОНЕЦЬКА ВУГIЛЬНА ЕНЕРГЕТИЧНА КОМПАНIЯ"</v>
          </cell>
          <cell r="F93">
            <v>174544.84099999999</v>
          </cell>
          <cell r="G93">
            <v>117192.425</v>
          </cell>
          <cell r="H93">
            <v>-561.81503999999995</v>
          </cell>
          <cell r="I93">
            <v>66592.867499999993</v>
          </cell>
          <cell r="J93">
            <v>-50599.557000000001</v>
          </cell>
          <cell r="K93">
            <v>25959.956399999999</v>
          </cell>
          <cell r="L93">
            <v>-76454.149000000005</v>
          </cell>
          <cell r="M93">
            <v>0</v>
          </cell>
          <cell r="N93">
            <v>0</v>
          </cell>
        </row>
        <row r="94">
          <cell r="B94">
            <v>5</v>
          </cell>
          <cell r="C94" t="str">
            <v>ДОНЕЦЬКА ОБЛАСТЬ</v>
          </cell>
          <cell r="D94">
            <v>174846</v>
          </cell>
          <cell r="E94" t="str">
            <v>ОРЕНДНЕ ПIДРИЄМСТВО "ШАХТА IМЕНI О.Ф.ЗАСЯДЬКА"</v>
          </cell>
          <cell r="F94">
            <v>91101.403699999995</v>
          </cell>
          <cell r="G94">
            <v>92068.782900000006</v>
          </cell>
          <cell r="H94">
            <v>53812.079899999997</v>
          </cell>
          <cell r="I94">
            <v>57800.9473</v>
          </cell>
          <cell r="J94">
            <v>-34267.836000000003</v>
          </cell>
          <cell r="K94">
            <v>0</v>
          </cell>
          <cell r="L94">
            <v>0</v>
          </cell>
          <cell r="M94">
            <v>4343.1917599999997</v>
          </cell>
          <cell r="N94">
            <v>3970.96423</v>
          </cell>
        </row>
        <row r="95">
          <cell r="B95">
            <v>5</v>
          </cell>
          <cell r="C95" t="str">
            <v>ДОНЕЦЬКА ОБЛАСТЬ</v>
          </cell>
          <cell r="D95">
            <v>31599557</v>
          </cell>
          <cell r="E95" t="str">
            <v>ДЕРЖАВНЕ ПIДПРИЄМСТВО "ВУГIЛЬНА КОМПАНIЯ "КРАСНОЛИМАНСЬКА"</v>
          </cell>
          <cell r="F95">
            <v>47775.972699999998</v>
          </cell>
          <cell r="G95">
            <v>47827.842100000002</v>
          </cell>
          <cell r="H95">
            <v>53007.446400000001</v>
          </cell>
          <cell r="I95">
            <v>56719.3001</v>
          </cell>
          <cell r="J95">
            <v>8891.4580100000003</v>
          </cell>
          <cell r="K95">
            <v>0</v>
          </cell>
          <cell r="L95">
            <v>0</v>
          </cell>
          <cell r="M95">
            <v>3773.14021</v>
          </cell>
          <cell r="N95">
            <v>3711.84413</v>
          </cell>
        </row>
        <row r="96">
          <cell r="B96">
            <v>5</v>
          </cell>
          <cell r="C96" t="str">
            <v>ДОНЕЦЬКА ОБЛАСТЬ</v>
          </cell>
          <cell r="D96">
            <v>30939178</v>
          </cell>
          <cell r="E96" t="str">
            <v>ЗАКРИТЕ АКЦIОНЕРНЕ ТОВАРИСТВО "ДОНЕЦЬКСТАЛЬ" - МЕТАЛУРГIЙНИЙ ЗАВОД"</v>
          </cell>
          <cell r="F96">
            <v>101038.204</v>
          </cell>
          <cell r="G96">
            <v>70446.774099999995</v>
          </cell>
          <cell r="H96">
            <v>49036.989600000001</v>
          </cell>
          <cell r="I96">
            <v>55851.928800000002</v>
          </cell>
          <cell r="J96">
            <v>-14594.844999999999</v>
          </cell>
          <cell r="K96">
            <v>0</v>
          </cell>
          <cell r="L96">
            <v>0</v>
          </cell>
          <cell r="M96">
            <v>12090.6792</v>
          </cell>
          <cell r="N96">
            <v>6807.1024600000001</v>
          </cell>
        </row>
        <row r="97">
          <cell r="B97">
            <v>5</v>
          </cell>
          <cell r="C97" t="str">
            <v>ДОНЕЦЬКА ОБЛАСТЬ</v>
          </cell>
          <cell r="D97">
            <v>33654855</v>
          </cell>
          <cell r="E97" t="str">
            <v>КОРПОРАЦIЯ "ДОНБАСЬКА ПАЛИВНО-ЕНЕРГЕТИЧНА КОМПАНIЯ"</v>
          </cell>
          <cell r="F97">
            <v>69.463999999999999</v>
          </cell>
          <cell r="G97">
            <v>69.5</v>
          </cell>
          <cell r="H97">
            <v>48339.813800000004</v>
          </cell>
          <cell r="I97">
            <v>54044.570599999999</v>
          </cell>
          <cell r="J97">
            <v>53975.070599999999</v>
          </cell>
          <cell r="K97">
            <v>0</v>
          </cell>
          <cell r="L97">
            <v>0</v>
          </cell>
          <cell r="M97">
            <v>5699.2209199999998</v>
          </cell>
          <cell r="N97">
            <v>5699.1849199999997</v>
          </cell>
        </row>
        <row r="98">
          <cell r="B98">
            <v>5</v>
          </cell>
          <cell r="C98" t="str">
            <v>ДОНЕЦЬКА ОБЛАСТЬ</v>
          </cell>
          <cell r="D98">
            <v>377457</v>
          </cell>
          <cell r="E98" t="str">
            <v>ЗАКРИТЕ АКЦIОНЕРНЕ ТОВАРИСТВО "САРМАТ"</v>
          </cell>
          <cell r="F98">
            <v>66157.136599999998</v>
          </cell>
          <cell r="G98">
            <v>63853.4663</v>
          </cell>
          <cell r="H98">
            <v>50517.779199999997</v>
          </cell>
          <cell r="I98">
            <v>53212.617200000001</v>
          </cell>
          <cell r="J98">
            <v>-10640.849</v>
          </cell>
          <cell r="K98">
            <v>0</v>
          </cell>
          <cell r="L98">
            <v>0</v>
          </cell>
          <cell r="M98">
            <v>3270.0790699999998</v>
          </cell>
          <cell r="N98">
            <v>2689.6223</v>
          </cell>
        </row>
        <row r="99">
          <cell r="B99">
            <v>5</v>
          </cell>
          <cell r="C99" t="str">
            <v>ДОНЕЦЬКА ОБЛАСТЬ</v>
          </cell>
          <cell r="D99">
            <v>33426253</v>
          </cell>
          <cell r="E99" t="str">
            <v>ДЕРЖАВНЕ ПIДПРИЄМСТВО "СЕЛИДIВВУГIЛЛЯ"</v>
          </cell>
          <cell r="F99">
            <v>9827.5301199999994</v>
          </cell>
          <cell r="G99">
            <v>12656.4737</v>
          </cell>
          <cell r="H99">
            <v>48741.823400000001</v>
          </cell>
          <cell r="I99">
            <v>50789.404300000002</v>
          </cell>
          <cell r="J99">
            <v>38132.9306</v>
          </cell>
          <cell r="K99">
            <v>87059.7549</v>
          </cell>
          <cell r="L99">
            <v>11193.805899999999</v>
          </cell>
          <cell r="M99">
            <v>1.4762500000000001</v>
          </cell>
          <cell r="N99">
            <v>1.4762500000000001</v>
          </cell>
        </row>
        <row r="100">
          <cell r="B100">
            <v>5</v>
          </cell>
          <cell r="C100" t="str">
            <v>ДОНЕЦЬКА ОБЛАСТЬ</v>
          </cell>
          <cell r="D100">
            <v>20325495</v>
          </cell>
          <cell r="E100" t="str">
            <v>ТОВАРИСТВО З ОБМЕЖЕНОЮ ВIДПОВIДАЛЬНIСТЮ "ДОНЕЦЬКИЙ ЛIКЕРО-ГОРIЛЧАНИЙ ЗАВОД "ЛIК"</v>
          </cell>
          <cell r="F100">
            <v>90052.459199999998</v>
          </cell>
          <cell r="G100">
            <v>90209.765899999999</v>
          </cell>
          <cell r="H100">
            <v>94298.918099999995</v>
          </cell>
          <cell r="I100">
            <v>43977.793799999999</v>
          </cell>
          <cell r="J100">
            <v>-46231.972000000002</v>
          </cell>
          <cell r="K100">
            <v>0</v>
          </cell>
          <cell r="L100">
            <v>0</v>
          </cell>
          <cell r="M100">
            <v>14847.293799999999</v>
          </cell>
          <cell r="N100">
            <v>-50576.502999999997</v>
          </cell>
        </row>
        <row r="101">
          <cell r="B101">
            <v>5</v>
          </cell>
          <cell r="C101" t="str">
            <v>ДОНЕЦЬКА ОБЛАСТЬ</v>
          </cell>
          <cell r="D101">
            <v>191035</v>
          </cell>
          <cell r="E101" t="str">
            <v>ВIДКРИТЕ АКЦIОНЕРНЕ ТОВАРИСТВО "ЯСИНIВСЬКИЙ КОКСОХIМIЧНИЙ ЗАВОД"</v>
          </cell>
          <cell r="F101">
            <v>34029.064700000003</v>
          </cell>
          <cell r="G101">
            <v>26093.957999999999</v>
          </cell>
          <cell r="H101">
            <v>42672.891100000001</v>
          </cell>
          <cell r="I101">
            <v>43838.733999999997</v>
          </cell>
          <cell r="J101">
            <v>17744.776000000002</v>
          </cell>
          <cell r="K101">
            <v>0</v>
          </cell>
          <cell r="L101">
            <v>0</v>
          </cell>
          <cell r="M101">
            <v>1266.4514799999999</v>
          </cell>
          <cell r="N101">
            <v>1165.8429100000001</v>
          </cell>
        </row>
        <row r="102">
          <cell r="B102">
            <v>6</v>
          </cell>
          <cell r="C102" t="str">
            <v>ЖИТОМИРСЬКА ОБЛАСТЬ</v>
          </cell>
          <cell r="D102">
            <v>375504</v>
          </cell>
          <cell r="E102" t="str">
            <v>ДЕРЖАВНЕ ПIДПРИЄМСТВО "ЖИТОМИРСЬКИЙ ЛIКЕРО-ГОРIЛЧАНИЙ ЗАВОД"</v>
          </cell>
          <cell r="F102">
            <v>48593.1728</v>
          </cell>
          <cell r="G102">
            <v>56498.462399999997</v>
          </cell>
          <cell r="H102">
            <v>76439.554499999998</v>
          </cell>
          <cell r="I102">
            <v>76325.114799999996</v>
          </cell>
          <cell r="J102">
            <v>19826.652399999999</v>
          </cell>
          <cell r="K102">
            <v>0</v>
          </cell>
          <cell r="L102">
            <v>0</v>
          </cell>
          <cell r="M102">
            <v>12651.7174</v>
          </cell>
          <cell r="N102">
            <v>-3126.1532000000002</v>
          </cell>
        </row>
        <row r="103">
          <cell r="B103">
            <v>6</v>
          </cell>
          <cell r="C103" t="str">
            <v>ЖИТОМИРСЬКА ОБЛАСТЬ</v>
          </cell>
          <cell r="D103">
            <v>22048622</v>
          </cell>
          <cell r="E103" t="str">
            <v>ВIДКРИТЕ АКЦIОНЕРНЕ ТОВАРИСТВО "ЕНЕРГОПОСТАЧАЛЬНА КОМПАНIЯ "ЖИТОМИРОБЛЕНЕРГО"</v>
          </cell>
          <cell r="F103">
            <v>28296.951400000002</v>
          </cell>
          <cell r="G103">
            <v>27303.450199999999</v>
          </cell>
          <cell r="H103">
            <v>32390.1613</v>
          </cell>
          <cell r="I103">
            <v>37533.044300000001</v>
          </cell>
          <cell r="J103">
            <v>10229.5941</v>
          </cell>
          <cell r="K103">
            <v>0</v>
          </cell>
          <cell r="L103">
            <v>-1441.4398000000001</v>
          </cell>
          <cell r="M103">
            <v>4070.7613000000001</v>
          </cell>
          <cell r="N103">
            <v>4065.94265</v>
          </cell>
        </row>
        <row r="104">
          <cell r="B104">
            <v>6</v>
          </cell>
          <cell r="C104" t="str">
            <v>ЖИТОМИРСЬКА ОБЛАСТЬ</v>
          </cell>
          <cell r="D104">
            <v>33173968</v>
          </cell>
          <cell r="E104" t="str">
            <v>ФIЛIЯ "IРШАНСЬКИЙ ГIРНИЧО-ЗБАГАЧУВАЛЬНИЙ КОМБIНАТ" ЗАКРИТОГО АКЦIОНЕРНОГО ТОВАРИСТВА "КРИМСЬКИЙ ТИТАН"</v>
          </cell>
          <cell r="F104">
            <v>18303.754400000002</v>
          </cell>
          <cell r="G104">
            <v>18355.6597</v>
          </cell>
          <cell r="H104">
            <v>19525.134999999998</v>
          </cell>
          <cell r="I104">
            <v>20048.105200000002</v>
          </cell>
          <cell r="J104">
            <v>1692.44543</v>
          </cell>
          <cell r="K104">
            <v>0</v>
          </cell>
          <cell r="L104">
            <v>0</v>
          </cell>
          <cell r="M104">
            <v>676.77787000000001</v>
          </cell>
          <cell r="N104">
            <v>521.54638</v>
          </cell>
        </row>
        <row r="105">
          <cell r="B105">
            <v>6</v>
          </cell>
          <cell r="C105" t="str">
            <v>ЖИТОМИРСЬКА ОБЛАСТЬ</v>
          </cell>
          <cell r="D105">
            <v>290676</v>
          </cell>
          <cell r="E105" t="str">
            <v>ВIДКРИТЕ АКЦIОНЕРНЕ ТОВАРИСТВО "ЖИТОМИРСЬКИЙ КОМБIНАТ СИЛIКАТНИХ ВИРОБIВ"</v>
          </cell>
          <cell r="F105">
            <v>9149.27765</v>
          </cell>
          <cell r="G105">
            <v>8857.1475599999994</v>
          </cell>
          <cell r="H105">
            <v>12209.607</v>
          </cell>
          <cell r="I105">
            <v>12432.157499999999</v>
          </cell>
          <cell r="J105">
            <v>3575.0099399999999</v>
          </cell>
          <cell r="K105">
            <v>0</v>
          </cell>
          <cell r="L105">
            <v>0</v>
          </cell>
          <cell r="M105">
            <v>236.10646</v>
          </cell>
          <cell r="N105">
            <v>221.73846</v>
          </cell>
        </row>
        <row r="106">
          <cell r="B106">
            <v>6</v>
          </cell>
          <cell r="C106" t="str">
            <v>ЖИТОМИРСЬКА ОБЛАСТЬ</v>
          </cell>
          <cell r="D106">
            <v>32008278</v>
          </cell>
          <cell r="E106" t="str">
            <v>ДОЧIРНЄ ПIДПРИЄМСТВО ЖИТОМИРСЬКИЙ ОБЛАВТОДОР ВIДКРИТОГО АКЦIОНЕРНОГО ТОВАРИСТВА "ДЕРЖАВНА АКЦIОНЕРНА КОМПАНIЯ "АВТОМОБIЛЬНI ДОРОГИ УКРАЇНИ"</v>
          </cell>
          <cell r="F106">
            <v>9932.6710999999996</v>
          </cell>
          <cell r="G106">
            <v>10230.369199999999</v>
          </cell>
          <cell r="H106">
            <v>9432.3466000000008</v>
          </cell>
          <cell r="I106">
            <v>10503.1106</v>
          </cell>
          <cell r="J106">
            <v>272.74135999999999</v>
          </cell>
          <cell r="K106">
            <v>0</v>
          </cell>
          <cell r="L106">
            <v>0</v>
          </cell>
          <cell r="M106">
            <v>1387.5012400000001</v>
          </cell>
          <cell r="N106">
            <v>1080.7639999999999</v>
          </cell>
        </row>
        <row r="107">
          <cell r="B107">
            <v>6</v>
          </cell>
          <cell r="C107" t="str">
            <v>ЖИТОМИРСЬКА ОБЛАСТЬ</v>
          </cell>
          <cell r="D107">
            <v>282406</v>
          </cell>
          <cell r="E107" t="str">
            <v>ВIДКРИТЕ АКЦIОНЕРНЕ ТОВАРИСТВО КОРОСТЕНСЬКИЙ ЗАВОД ЗАЛIЗОБЕТОННИХ ШПАЛ</v>
          </cell>
          <cell r="F107">
            <v>8804.4796800000004</v>
          </cell>
          <cell r="G107">
            <v>8987.49</v>
          </cell>
          <cell r="H107">
            <v>9107.9029800000008</v>
          </cell>
          <cell r="I107">
            <v>8993.607</v>
          </cell>
          <cell r="J107">
            <v>6.117</v>
          </cell>
          <cell r="K107">
            <v>0</v>
          </cell>
          <cell r="L107">
            <v>0</v>
          </cell>
          <cell r="M107">
            <v>126.43061</v>
          </cell>
          <cell r="N107">
            <v>-114.29704</v>
          </cell>
        </row>
        <row r="108">
          <cell r="B108">
            <v>6</v>
          </cell>
          <cell r="C108" t="str">
            <v>ЖИТОМИРСЬКА ОБЛАСТЬ</v>
          </cell>
          <cell r="D108">
            <v>1413394</v>
          </cell>
          <cell r="E108" t="str">
            <v>ВIДКРИТЕ АКЦIОНЕРНЕ ТОВАРИСТВО "ЖИТОМИРСЬКИЙ ЗАВОД ОГОРОДЖУВАЛЬНИХ КОНСТРУКЦIЙ"</v>
          </cell>
          <cell r="F108">
            <v>2526.9635400000002</v>
          </cell>
          <cell r="G108">
            <v>2536.0488799999998</v>
          </cell>
          <cell r="H108">
            <v>7542.7671799999998</v>
          </cell>
          <cell r="I108">
            <v>8024.3503000000001</v>
          </cell>
          <cell r="J108">
            <v>5488.3014199999998</v>
          </cell>
          <cell r="K108">
            <v>0</v>
          </cell>
          <cell r="L108">
            <v>0</v>
          </cell>
          <cell r="M108">
            <v>501.93990000000002</v>
          </cell>
          <cell r="N108">
            <v>481.58312999999998</v>
          </cell>
        </row>
        <row r="109">
          <cell r="B109">
            <v>6</v>
          </cell>
          <cell r="C109" t="str">
            <v>ЖИТОМИРСЬКА ОБЛАСТЬ</v>
          </cell>
          <cell r="D109">
            <v>3344071</v>
          </cell>
          <cell r="E109" t="str">
            <v>ВIДКРИТЕ АКЦIОНЕРНЕ ТОВАРИСТВО ПО ГАЗОПОСТАЧАННЮ ТА ГАЗИФIКАЦIЇ "ЖИТОМИРГАЗ"</v>
          </cell>
          <cell r="F109">
            <v>6711.4679400000005</v>
          </cell>
          <cell r="G109">
            <v>6821.1053499999998</v>
          </cell>
          <cell r="H109">
            <v>7817.5346900000004</v>
          </cell>
          <cell r="I109">
            <v>7713.9798300000002</v>
          </cell>
          <cell r="J109">
            <v>892.87447999999995</v>
          </cell>
          <cell r="K109">
            <v>0</v>
          </cell>
          <cell r="L109">
            <v>0</v>
          </cell>
          <cell r="M109">
            <v>235.65958000000001</v>
          </cell>
          <cell r="N109">
            <v>-127.03180999999999</v>
          </cell>
        </row>
        <row r="110">
          <cell r="B110">
            <v>6</v>
          </cell>
          <cell r="C110" t="str">
            <v>ЖИТОМИРСЬКА ОБЛАСТЬ</v>
          </cell>
          <cell r="D110">
            <v>182863</v>
          </cell>
          <cell r="E110" t="str">
            <v>ВIДКРИТЕ АКЦIОНЕРНЕ ТОВАРИСТВО ЖИТОМИРСЬКИЙ МАСЛОЗАВОД</v>
          </cell>
          <cell r="F110">
            <v>2584.8449000000001</v>
          </cell>
          <cell r="G110">
            <v>1435.77459</v>
          </cell>
          <cell r="H110">
            <v>8056.2935799999996</v>
          </cell>
          <cell r="I110">
            <v>7118.4087600000003</v>
          </cell>
          <cell r="J110">
            <v>5682.6341700000003</v>
          </cell>
          <cell r="K110">
            <v>0</v>
          </cell>
          <cell r="L110">
            <v>0</v>
          </cell>
          <cell r="M110">
            <v>442.49113</v>
          </cell>
          <cell r="N110">
            <v>-958.06989999999996</v>
          </cell>
        </row>
        <row r="111">
          <cell r="B111">
            <v>6</v>
          </cell>
          <cell r="C111" t="str">
            <v>ЖИТОМИРСЬКА ОБЛАСТЬ</v>
          </cell>
          <cell r="D111">
            <v>5418342</v>
          </cell>
          <cell r="E111" t="str">
            <v>ТОВАРИСТВО З ОБМЕЖЕНОЮ ВIДПОВIДАЛЬНIСТЮ "БЕРДИЧIВСЬКИЙ ПИВОВАРНИЙ ЗАВОД"</v>
          </cell>
          <cell r="F111">
            <v>5264.8615900000004</v>
          </cell>
          <cell r="G111">
            <v>5243.0476600000002</v>
          </cell>
          <cell r="H111">
            <v>5557.9450399999996</v>
          </cell>
          <cell r="I111">
            <v>5879.6632</v>
          </cell>
          <cell r="J111">
            <v>636.61554000000001</v>
          </cell>
          <cell r="K111">
            <v>0</v>
          </cell>
          <cell r="L111">
            <v>0</v>
          </cell>
          <cell r="M111">
            <v>489.99549000000002</v>
          </cell>
          <cell r="N111">
            <v>321.32916</v>
          </cell>
        </row>
        <row r="112">
          <cell r="B112">
            <v>6</v>
          </cell>
          <cell r="C112" t="str">
            <v>ЖИТОМИРСЬКА ОБЛАСТЬ</v>
          </cell>
          <cell r="D112">
            <v>32085195</v>
          </cell>
          <cell r="E112" t="str">
            <v>ДОЧIРНЄ ПIДПРИЄМСТВО "РИТМ" ТОВАРИСТВА З ОБМЕЖЕНОЮ ВIДПОВIДАЛЬНIСТЮ "РОСТ"</v>
          </cell>
          <cell r="F112">
            <v>2917.0571</v>
          </cell>
          <cell r="G112">
            <v>2676.6192799999999</v>
          </cell>
          <cell r="H112">
            <v>5291.4608200000002</v>
          </cell>
          <cell r="I112">
            <v>5338.4417899999999</v>
          </cell>
          <cell r="J112">
            <v>2661.82251</v>
          </cell>
          <cell r="K112">
            <v>0</v>
          </cell>
          <cell r="L112">
            <v>0</v>
          </cell>
          <cell r="M112">
            <v>50.471789999999999</v>
          </cell>
          <cell r="N112">
            <v>44.515360000000001</v>
          </cell>
        </row>
        <row r="113">
          <cell r="B113">
            <v>6</v>
          </cell>
          <cell r="C113" t="str">
            <v>ЖИТОМИРСЬКА ОБЛАСТЬ</v>
          </cell>
          <cell r="D113">
            <v>382071</v>
          </cell>
          <cell r="E113" t="str">
            <v>ЗАКРИТЕ АКЦIОНЕРНЕ ТОВАРИСТВО "ЖИТОМИРСЬКI ЛАСОЩI"</v>
          </cell>
          <cell r="F113">
            <v>4622.9671600000001</v>
          </cell>
          <cell r="G113">
            <v>6091.7245000000003</v>
          </cell>
          <cell r="H113">
            <v>9145.3117299999994</v>
          </cell>
          <cell r="I113">
            <v>5256.7943100000002</v>
          </cell>
          <cell r="J113">
            <v>-834.93019000000004</v>
          </cell>
          <cell r="K113">
            <v>0</v>
          </cell>
          <cell r="L113">
            <v>0</v>
          </cell>
          <cell r="M113">
            <v>27.902090000000001</v>
          </cell>
          <cell r="N113">
            <v>-3888.5174000000002</v>
          </cell>
        </row>
        <row r="114">
          <cell r="B114">
            <v>6</v>
          </cell>
          <cell r="C114" t="str">
            <v>ЖИТОМИРСЬКА ОБЛАСТЬ</v>
          </cell>
          <cell r="D114">
            <v>30741096</v>
          </cell>
          <cell r="E114" t="str">
            <v>"БЕРДИЧIВСЬКА СОЛОДОВА КОМПАНIЯ"</v>
          </cell>
          <cell r="F114">
            <v>3890.1813099999999</v>
          </cell>
          <cell r="G114">
            <v>3610.3057600000002</v>
          </cell>
          <cell r="H114">
            <v>4908.3676599999999</v>
          </cell>
          <cell r="I114">
            <v>4865.2025100000001</v>
          </cell>
          <cell r="J114">
            <v>1254.8967500000001</v>
          </cell>
          <cell r="K114">
            <v>0</v>
          </cell>
          <cell r="L114">
            <v>0</v>
          </cell>
          <cell r="M114">
            <v>113.57653000000001</v>
          </cell>
          <cell r="N114">
            <v>-43.208300000000001</v>
          </cell>
        </row>
        <row r="115">
          <cell r="B115">
            <v>6</v>
          </cell>
          <cell r="C115" t="str">
            <v>ЖИТОМИРСЬКА ОБЛАСТЬ</v>
          </cell>
          <cell r="D115">
            <v>307230</v>
          </cell>
          <cell r="E115" t="str">
            <v>АКЦIОНЕРНЕ ТОВАРИСТВО ЗАКРИТОГО ТИПУ "УКРАЇНА"</v>
          </cell>
          <cell r="F115">
            <v>3060.3206599999999</v>
          </cell>
          <cell r="G115">
            <v>3041.8872099999999</v>
          </cell>
          <cell r="H115">
            <v>4769.3899000000001</v>
          </cell>
          <cell r="I115">
            <v>4845.5103200000003</v>
          </cell>
          <cell r="J115">
            <v>1803.62311</v>
          </cell>
          <cell r="K115">
            <v>0</v>
          </cell>
          <cell r="L115">
            <v>0</v>
          </cell>
          <cell r="M115">
            <v>75.161739999999995</v>
          </cell>
          <cell r="N115">
            <v>73.746719999999996</v>
          </cell>
        </row>
        <row r="116">
          <cell r="B116">
            <v>6</v>
          </cell>
          <cell r="C116" t="str">
            <v>ЖИТОМИРСЬКА ОБЛАСТЬ</v>
          </cell>
          <cell r="D116">
            <v>30853412</v>
          </cell>
          <cell r="E116" t="str">
            <v>ТОВАРИСТВО З ОБМЕЖЕНОЮ ВIДПОВIДАЛЬНIСТЮ "СПIЛЬНЕ УКРАЇНСЬКО-НIМЕЦЬКЕ ПIДПРИЄМСТВО "АТЕМ-ФРАНК"</v>
          </cell>
          <cell r="F116">
            <v>2570.20444</v>
          </cell>
          <cell r="G116">
            <v>2470.75</v>
          </cell>
          <cell r="H116">
            <v>4765.10034</v>
          </cell>
          <cell r="I116">
            <v>4833.4997800000001</v>
          </cell>
          <cell r="J116">
            <v>2362.7497800000001</v>
          </cell>
          <cell r="K116">
            <v>0</v>
          </cell>
          <cell r="L116">
            <v>0</v>
          </cell>
          <cell r="M116">
            <v>75.369709999999998</v>
          </cell>
          <cell r="N116">
            <v>68.388840000000002</v>
          </cell>
        </row>
        <row r="117">
          <cell r="B117">
            <v>6</v>
          </cell>
          <cell r="C117" t="str">
            <v>ЖИТОМИРСЬКА ОБЛАСТЬ</v>
          </cell>
          <cell r="D117">
            <v>3563198</v>
          </cell>
          <cell r="E117" t="str">
            <v>ВIДКРИТЕ АКЦIОНЕРНЕ ТОВАРИСТВО "АГРОТЕПЛОМАШ"</v>
          </cell>
          <cell r="F117">
            <v>3305.53152</v>
          </cell>
          <cell r="G117">
            <v>3375.67326</v>
          </cell>
          <cell r="H117">
            <v>4233.2470000000003</v>
          </cell>
          <cell r="I117">
            <v>4375.3469500000001</v>
          </cell>
          <cell r="J117">
            <v>999.67368999999997</v>
          </cell>
          <cell r="K117">
            <v>0</v>
          </cell>
          <cell r="L117">
            <v>0</v>
          </cell>
          <cell r="M117">
            <v>226.40090000000001</v>
          </cell>
          <cell r="N117">
            <v>142.09893</v>
          </cell>
        </row>
        <row r="118">
          <cell r="B118">
            <v>6</v>
          </cell>
          <cell r="C118" t="str">
            <v>ЖИТОМИРСЬКА ОБЛАСТЬ</v>
          </cell>
          <cell r="D118">
            <v>13560309</v>
          </cell>
          <cell r="E118" t="str">
            <v>ТОВАРИСТВО З ОБМЕЖЕНОЮ ВIДПОВIДАЛЬНIСТЮ "ЕКТА-ПРОМ"</v>
          </cell>
          <cell r="F118">
            <v>1313.5727899999999</v>
          </cell>
          <cell r="G118">
            <v>1557.9141299999999</v>
          </cell>
          <cell r="H118">
            <v>3855.6453999999999</v>
          </cell>
          <cell r="I118">
            <v>4090.1383000000001</v>
          </cell>
          <cell r="J118">
            <v>2532.22417</v>
          </cell>
          <cell r="K118">
            <v>0</v>
          </cell>
          <cell r="L118">
            <v>0</v>
          </cell>
          <cell r="M118">
            <v>486.29313999999999</v>
          </cell>
          <cell r="N118">
            <v>234.49288999999999</v>
          </cell>
        </row>
        <row r="119">
          <cell r="B119">
            <v>6</v>
          </cell>
          <cell r="C119" t="str">
            <v>ЖИТОМИРСЬКА ОБЛАСТЬ</v>
          </cell>
          <cell r="D119">
            <v>5478806</v>
          </cell>
          <cell r="E119" t="str">
            <v>ЖИТОМИРСЬКЕ ОРЕНДНЕ ПIДПРИЄМСТВО ТЕПЛОВИХ МЕРЕЖ "ЖИТОМИРТЕПЛОКОМУНЕНЕРГО"</v>
          </cell>
          <cell r="F119">
            <v>2453.9153200000001</v>
          </cell>
          <cell r="G119">
            <v>2979.5092800000002</v>
          </cell>
          <cell r="H119">
            <v>3645.24658</v>
          </cell>
          <cell r="I119">
            <v>3901.8193099999999</v>
          </cell>
          <cell r="J119">
            <v>922.31002999999998</v>
          </cell>
          <cell r="K119">
            <v>0</v>
          </cell>
          <cell r="L119">
            <v>0</v>
          </cell>
          <cell r="M119">
            <v>448.72564999999997</v>
          </cell>
          <cell r="N119">
            <v>99.271090000000001</v>
          </cell>
        </row>
        <row r="120">
          <cell r="B120">
            <v>6</v>
          </cell>
          <cell r="C120" t="str">
            <v>ЖИТОМИРСЬКА ОБЛАСТЬ</v>
          </cell>
          <cell r="D120">
            <v>1374567</v>
          </cell>
          <cell r="E120" t="str">
            <v>ВIДКРИТЕ АКЦIОНЕРНЕ ТОВАРИСТВО "КОРОСТЕНСЬКИЙ ЩЕБЗАВОД"</v>
          </cell>
          <cell r="F120">
            <v>3319.3069799999998</v>
          </cell>
          <cell r="G120">
            <v>3326.7915899999998</v>
          </cell>
          <cell r="H120">
            <v>3614.8610899999999</v>
          </cell>
          <cell r="I120">
            <v>3635.9177399999999</v>
          </cell>
          <cell r="J120">
            <v>309.12615</v>
          </cell>
          <cell r="K120">
            <v>0</v>
          </cell>
          <cell r="L120">
            <v>0</v>
          </cell>
          <cell r="M120">
            <v>38.291519999999998</v>
          </cell>
          <cell r="N120">
            <v>21.056650000000001</v>
          </cell>
        </row>
        <row r="121">
          <cell r="B121">
            <v>6</v>
          </cell>
          <cell r="C121" t="str">
            <v>ЖИТОМИРСЬКА ОБЛАСТЬ</v>
          </cell>
          <cell r="D121">
            <v>31106292</v>
          </cell>
          <cell r="E121" t="str">
            <v>ТОВАРИСТВО З ОБМЕЖЕНОЮ ВIДПОВIДАЛЬНIСТЮ ФАБРИКА "КЛАСУМ"</v>
          </cell>
          <cell r="F121">
            <v>3145.0802199999998</v>
          </cell>
          <cell r="G121">
            <v>3136.3273899999999</v>
          </cell>
          <cell r="H121">
            <v>3290.5839599999999</v>
          </cell>
          <cell r="I121">
            <v>3546.0282999999999</v>
          </cell>
          <cell r="J121">
            <v>409.70091000000002</v>
          </cell>
          <cell r="K121">
            <v>0</v>
          </cell>
          <cell r="L121">
            <v>0</v>
          </cell>
          <cell r="M121">
            <v>235.44359</v>
          </cell>
          <cell r="N121">
            <v>229.51485</v>
          </cell>
        </row>
        <row r="122">
          <cell r="B122">
            <v>7</v>
          </cell>
          <cell r="C122" t="str">
            <v>ЗАКАРПАТСЬКА ОБЛАСТЬ</v>
          </cell>
          <cell r="D122">
            <v>30913130</v>
          </cell>
          <cell r="E122" t="str">
            <v>ЗАКРИТЕ АКЦIОНЕРНЕ ТОВАРИСТВО "ЄВРОКАР"</v>
          </cell>
          <cell r="F122">
            <v>80251.653399999996</v>
          </cell>
          <cell r="G122">
            <v>82056.463699999993</v>
          </cell>
          <cell r="H122">
            <v>115519.40399999999</v>
          </cell>
          <cell r="I122">
            <v>117779.482</v>
          </cell>
          <cell r="J122">
            <v>35723.018499999998</v>
          </cell>
          <cell r="K122">
            <v>7.1190000000000003E-2</v>
          </cell>
          <cell r="L122">
            <v>7.1190000000000003E-2</v>
          </cell>
          <cell r="M122">
            <v>4634.2731599999997</v>
          </cell>
          <cell r="N122">
            <v>2259.89768</v>
          </cell>
        </row>
        <row r="123">
          <cell r="B123">
            <v>7</v>
          </cell>
          <cell r="C123" t="str">
            <v>ЗАКАРПАТСЬКА ОБЛАСТЬ</v>
          </cell>
          <cell r="D123">
            <v>131529</v>
          </cell>
          <cell r="E123" t="str">
            <v>ВIДКРИТЕ АКЦIОНЕРНЕ ТОВАРИСТВО "ЕНЕРГОПОСТАЧАЛЬНА КОМПАНIЯ "ЗАКАРПАТТЯОБЛЕНЕРГО"</v>
          </cell>
          <cell r="F123">
            <v>12613.557000000001</v>
          </cell>
          <cell r="G123">
            <v>11590.575199999999</v>
          </cell>
          <cell r="H123">
            <v>17319.042099999999</v>
          </cell>
          <cell r="I123">
            <v>22527.7372</v>
          </cell>
          <cell r="J123">
            <v>10937.162</v>
          </cell>
          <cell r="K123">
            <v>0</v>
          </cell>
          <cell r="L123">
            <v>-1616.1588999999999</v>
          </cell>
          <cell r="M123">
            <v>3408.12401</v>
          </cell>
          <cell r="N123">
            <v>3406.5955600000002</v>
          </cell>
        </row>
        <row r="124">
          <cell r="B124">
            <v>7</v>
          </cell>
          <cell r="C124" t="str">
            <v>ЗАКАРПАТСЬКА ОБЛАСТЬ</v>
          </cell>
          <cell r="D124">
            <v>412122</v>
          </cell>
          <cell r="E124" t="str">
            <v>ОРЕНДНЕ ПIДПРИЄМСТВО "УЖГОРОДСЬКИЙ КОНЬЯЧНИЙ ЗАВОД"</v>
          </cell>
          <cell r="F124">
            <v>18942.440900000001</v>
          </cell>
          <cell r="G124">
            <v>22701.845000000001</v>
          </cell>
          <cell r="H124">
            <v>22466.2228</v>
          </cell>
          <cell r="I124">
            <v>21154.309600000001</v>
          </cell>
          <cell r="J124">
            <v>-1547.5354</v>
          </cell>
          <cell r="K124">
            <v>0</v>
          </cell>
          <cell r="L124">
            <v>0</v>
          </cell>
          <cell r="M124">
            <v>1582.9793199999999</v>
          </cell>
          <cell r="N124">
            <v>-2231.9151000000002</v>
          </cell>
        </row>
        <row r="125">
          <cell r="B125">
            <v>7</v>
          </cell>
          <cell r="C125" t="str">
            <v>ЗАКАРПАТСЬКА ОБЛАСТЬ</v>
          </cell>
          <cell r="D125">
            <v>31179046</v>
          </cell>
          <cell r="E125" t="str">
            <v>ДОЧIРНЄ ПIДПРИЄМСТВО "ЗАКАРПАТСЬКИЙ ОБЛАВТОДОР" ВIДКРИТОГО АКЦIОНЕРНОГО ТОВАРИСТВА "ДЕРЖАВНА АКЦIОНЕРНА КОМПАНIЯ "АВТОМОБIЛЬНI ДОРОГИ УКРАЇНИ"</v>
          </cell>
          <cell r="F125">
            <v>5176.6349200000004</v>
          </cell>
          <cell r="G125">
            <v>5474.13141</v>
          </cell>
          <cell r="H125">
            <v>6670.7641100000001</v>
          </cell>
          <cell r="I125">
            <v>7843.7139200000001</v>
          </cell>
          <cell r="J125">
            <v>2369.5825100000002</v>
          </cell>
          <cell r="K125">
            <v>0</v>
          </cell>
          <cell r="L125">
            <v>0</v>
          </cell>
          <cell r="M125">
            <v>1187.53061</v>
          </cell>
          <cell r="N125">
            <v>1172.94811</v>
          </cell>
        </row>
        <row r="126">
          <cell r="B126">
            <v>7</v>
          </cell>
          <cell r="C126" t="str">
            <v>ЗАКАРПАТСЬКА ОБЛАСТЬ</v>
          </cell>
          <cell r="D126">
            <v>22091380</v>
          </cell>
          <cell r="E126" t="str">
            <v>СПIЛЬНЕ УКРАЄНСЬКО-ГIБРАЛТАРСЬКЕ ПIДПРИЄМСТВО"КОТНАР" У ФОРМI АКЦIОНЕРНОГО ТОВАРИСТВА ЗАКРИТОГО ТИПУ</v>
          </cell>
          <cell r="F126">
            <v>6494.6449499999999</v>
          </cell>
          <cell r="G126">
            <v>7680.5460599999997</v>
          </cell>
          <cell r="H126">
            <v>6079.4257200000002</v>
          </cell>
          <cell r="I126">
            <v>6740.1721100000004</v>
          </cell>
          <cell r="J126">
            <v>-940.37395000000004</v>
          </cell>
          <cell r="K126">
            <v>0</v>
          </cell>
          <cell r="L126">
            <v>0</v>
          </cell>
          <cell r="M126">
            <v>997.31674999999996</v>
          </cell>
          <cell r="N126">
            <v>997.31674999999996</v>
          </cell>
        </row>
        <row r="127">
          <cell r="B127">
            <v>7</v>
          </cell>
          <cell r="C127" t="str">
            <v>ЗАКАРПАТСЬКА ОБЛАСТЬ</v>
          </cell>
          <cell r="D127">
            <v>22079373</v>
          </cell>
          <cell r="E127" t="str">
            <v>СПIЛЬНЕ УКРАЄНСЬКО-АМЕРИКАНСЬКО-РОСIЙСЬКЕ ПIДПРИЄМСТВО У ФОРМI ТОВАРИСТВА З ОБМЕЖЕНОЮ ВIДПОВIДАЛЬНIСТЮ "АЙСБЕРГ"</v>
          </cell>
          <cell r="F127">
            <v>4877.9365600000001</v>
          </cell>
          <cell r="G127">
            <v>5646.1070399999999</v>
          </cell>
          <cell r="H127">
            <v>5516.4258499999996</v>
          </cell>
          <cell r="I127">
            <v>5916.0513199999996</v>
          </cell>
          <cell r="J127">
            <v>269.94427999999999</v>
          </cell>
          <cell r="K127">
            <v>0</v>
          </cell>
          <cell r="L127">
            <v>0</v>
          </cell>
          <cell r="M127">
            <v>635.20038</v>
          </cell>
          <cell r="N127">
            <v>635.20038</v>
          </cell>
        </row>
        <row r="128">
          <cell r="B128">
            <v>7</v>
          </cell>
          <cell r="C128" t="str">
            <v>ЗАКАРПАТСЬКА ОБЛАСТЬ</v>
          </cell>
          <cell r="D128">
            <v>22111964</v>
          </cell>
          <cell r="E128" t="str">
            <v>ЗАКАРПАТСЬКА ФIЛIЯ ЗАКРИТОГО АКЦIОНЕРНОГО ТОВАРИСТВА "УКРАЇНСЬКИЙ МОБIЛЬНИЙ ЗВ'ЯЗОК"</v>
          </cell>
          <cell r="F128">
            <v>4103.87</v>
          </cell>
          <cell r="G128">
            <v>4103.87</v>
          </cell>
          <cell r="H128">
            <v>4254.2179999999998</v>
          </cell>
          <cell r="I128">
            <v>4254.2179999999998</v>
          </cell>
          <cell r="J128">
            <v>150.34800000000001</v>
          </cell>
          <cell r="K128">
            <v>0</v>
          </cell>
          <cell r="L128">
            <v>0</v>
          </cell>
          <cell r="M128">
            <v>5.994E-2</v>
          </cell>
          <cell r="N128">
            <v>0</v>
          </cell>
        </row>
        <row r="129">
          <cell r="B129">
            <v>7</v>
          </cell>
          <cell r="C129" t="str">
            <v>ЗАКАРПАТСЬКА ОБЛАСТЬ</v>
          </cell>
          <cell r="D129">
            <v>2649977</v>
          </cell>
          <cell r="E129" t="str">
            <v>ДОЧIРНЄ ПIДПРИЄМСТВО САНАТОРIЙ "СОНЯЧНЕ ЗАКАРПАТТЯ" ЗАТ ЛIКУВАЛЬНО-ОЗДОРОВЧИХ ЗАКЛАДIВ ПРОФ "УКРПРОФОЗДОРОВНИЦЯ</v>
          </cell>
          <cell r="F129">
            <v>2993.4677999999999</v>
          </cell>
          <cell r="G129">
            <v>2998.78431</v>
          </cell>
          <cell r="H129">
            <v>3757.4848099999999</v>
          </cell>
          <cell r="I129">
            <v>3968.8976699999998</v>
          </cell>
          <cell r="J129">
            <v>970.11335999999994</v>
          </cell>
          <cell r="K129">
            <v>0</v>
          </cell>
          <cell r="L129">
            <v>-8.9169999999999999E-2</v>
          </cell>
          <cell r="M129">
            <v>225.95307</v>
          </cell>
          <cell r="N129">
            <v>211.32301000000001</v>
          </cell>
        </row>
        <row r="130">
          <cell r="B130">
            <v>7</v>
          </cell>
          <cell r="C130" t="str">
            <v>ЗАКАРПАТСЬКА ОБЛАСТЬ</v>
          </cell>
          <cell r="D130">
            <v>5528259</v>
          </cell>
          <cell r="E130" t="str">
            <v>ВIДКРИТЕ АКЦIОНЕРНЕ ТОВАРИСТВО "ПЛОДООВОЧ"</v>
          </cell>
          <cell r="F130">
            <v>863.35383999999999</v>
          </cell>
          <cell r="G130">
            <v>741.55488000000003</v>
          </cell>
          <cell r="H130">
            <v>2302.76962</v>
          </cell>
          <cell r="I130">
            <v>3541.8868699999998</v>
          </cell>
          <cell r="J130">
            <v>2800.3319900000001</v>
          </cell>
          <cell r="K130">
            <v>0</v>
          </cell>
          <cell r="L130">
            <v>0</v>
          </cell>
          <cell r="M130">
            <v>751.02468999999996</v>
          </cell>
          <cell r="N130">
            <v>738.39215999999999</v>
          </cell>
        </row>
        <row r="131">
          <cell r="B131">
            <v>7</v>
          </cell>
          <cell r="C131" t="str">
            <v>ЗАКАРПАТСЬКА ОБЛАСТЬ</v>
          </cell>
          <cell r="D131">
            <v>20455240</v>
          </cell>
          <cell r="E131" t="str">
            <v>ПРИВАТНЕ ПIДПРИЄМСТВО "КАРНIКА"</v>
          </cell>
          <cell r="F131">
            <v>2392.0141699999999</v>
          </cell>
          <cell r="G131">
            <v>2352.6611699999999</v>
          </cell>
          <cell r="H131">
            <v>2906.2477899999999</v>
          </cell>
          <cell r="I131">
            <v>3363.0677900000001</v>
          </cell>
          <cell r="J131">
            <v>1010.40662</v>
          </cell>
          <cell r="K131">
            <v>0</v>
          </cell>
          <cell r="L131">
            <v>0</v>
          </cell>
          <cell r="M131">
            <v>456.82215000000002</v>
          </cell>
          <cell r="N131">
            <v>456.82</v>
          </cell>
        </row>
        <row r="132">
          <cell r="B132">
            <v>7</v>
          </cell>
          <cell r="C132" t="str">
            <v>ЗАКАРПАТСЬКА ОБЛАСТЬ</v>
          </cell>
          <cell r="D132">
            <v>22083669</v>
          </cell>
          <cell r="E132" t="str">
            <v>ТОВАРИСТВО З ОБМЕЖЕНОЮ ВIДПОВIДАЛЬНIСТЮ "УНIВЕРСАЛ-М"</v>
          </cell>
          <cell r="F132">
            <v>2286.8150799999999</v>
          </cell>
          <cell r="G132">
            <v>2390.6939400000001</v>
          </cell>
          <cell r="H132">
            <v>2464.8906299999999</v>
          </cell>
          <cell r="I132">
            <v>2786.9076300000002</v>
          </cell>
          <cell r="J132">
            <v>396.21368999999999</v>
          </cell>
          <cell r="K132">
            <v>0</v>
          </cell>
          <cell r="L132">
            <v>0</v>
          </cell>
          <cell r="M132">
            <v>427.17406</v>
          </cell>
          <cell r="N132">
            <v>322.017</v>
          </cell>
        </row>
        <row r="133">
          <cell r="B133">
            <v>7</v>
          </cell>
          <cell r="C133" t="str">
            <v>ЗАКАРПАТСЬКА ОБЛАСТЬ</v>
          </cell>
          <cell r="D133">
            <v>1037092</v>
          </cell>
          <cell r="E133" t="str">
            <v>ВIДКРИТЕ АКЦIОНЕРНЕ ТОВАРИСТВО "ВИНОГРАДIВСЬКА ПЕРЕСУВНА МЕХАНIЗОВАНА КОЛОНА №78"</v>
          </cell>
          <cell r="F133">
            <v>2018.9525699999999</v>
          </cell>
          <cell r="G133">
            <v>2191.8226199999999</v>
          </cell>
          <cell r="H133">
            <v>2427.1972599999999</v>
          </cell>
          <cell r="I133">
            <v>2686.0823</v>
          </cell>
          <cell r="J133">
            <v>494.25968</v>
          </cell>
          <cell r="K133">
            <v>0</v>
          </cell>
          <cell r="L133">
            <v>0</v>
          </cell>
          <cell r="M133">
            <v>434.05826999999999</v>
          </cell>
          <cell r="N133">
            <v>258.88467000000003</v>
          </cell>
        </row>
        <row r="134">
          <cell r="B134">
            <v>7</v>
          </cell>
          <cell r="C134" t="str">
            <v>ЗАКАРПАТСЬКА ОБЛАСТЬ</v>
          </cell>
          <cell r="D134">
            <v>30104493</v>
          </cell>
          <cell r="E134" t="str">
            <v>ТОВАРИСТВО З ОБМЕЖЕНОЮ ВIДПОВIДАЛЬНIСТЮ "ЗАВОД "КОНВЕКТОР"</v>
          </cell>
          <cell r="F134">
            <v>2052.7278099999999</v>
          </cell>
          <cell r="G134">
            <v>2052.7271000000001</v>
          </cell>
          <cell r="H134">
            <v>2307.6967</v>
          </cell>
          <cell r="I134">
            <v>2578.2147</v>
          </cell>
          <cell r="J134">
            <v>525.48760000000004</v>
          </cell>
          <cell r="K134">
            <v>0</v>
          </cell>
          <cell r="L134">
            <v>0</v>
          </cell>
          <cell r="M134">
            <v>270.51870000000002</v>
          </cell>
          <cell r="N134">
            <v>270.51799999999997</v>
          </cell>
        </row>
        <row r="135">
          <cell r="B135">
            <v>7</v>
          </cell>
          <cell r="C135" t="str">
            <v>ЗАКАРПАТСЬКА ОБЛАСТЬ</v>
          </cell>
          <cell r="D135">
            <v>371512</v>
          </cell>
          <cell r="E135" t="str">
            <v>ВIДКРИТЕ АКЦIОНЕРНЕ ТОВАРИСТВО "СВАЛЯВСЬКI МIНЕРАЛЬНI ВОДИ"</v>
          </cell>
          <cell r="F135">
            <v>1709.52037</v>
          </cell>
          <cell r="G135">
            <v>1677.2774899999999</v>
          </cell>
          <cell r="H135">
            <v>2230.28863</v>
          </cell>
          <cell r="I135">
            <v>2429.66374</v>
          </cell>
          <cell r="J135">
            <v>752.38625000000002</v>
          </cell>
          <cell r="K135">
            <v>0</v>
          </cell>
          <cell r="L135">
            <v>0</v>
          </cell>
          <cell r="M135">
            <v>204.88930999999999</v>
          </cell>
          <cell r="N135">
            <v>199.37499</v>
          </cell>
        </row>
        <row r="136">
          <cell r="B136">
            <v>7</v>
          </cell>
          <cell r="C136" t="str">
            <v>ЗАКАРПАТСЬКА ОБЛАСТЬ</v>
          </cell>
          <cell r="D136">
            <v>453256</v>
          </cell>
          <cell r="E136" t="str">
            <v>ВIДКРИТЕ АКЦIОНЕРНЕ ТОВАРИСТВО "УЖГОРОДМОЛОКО"</v>
          </cell>
          <cell r="F136">
            <v>4.4103599999999998</v>
          </cell>
          <cell r="G136">
            <v>5.8125600000000004</v>
          </cell>
          <cell r="H136">
            <v>2361.2469299999998</v>
          </cell>
          <cell r="I136">
            <v>2397.1907900000001</v>
          </cell>
          <cell r="J136">
            <v>2391.3782299999998</v>
          </cell>
          <cell r="K136">
            <v>0</v>
          </cell>
          <cell r="L136">
            <v>0</v>
          </cell>
          <cell r="M136">
            <v>29.487860000000001</v>
          </cell>
          <cell r="N136">
            <v>28.556339999999999</v>
          </cell>
        </row>
        <row r="137">
          <cell r="B137">
            <v>7</v>
          </cell>
          <cell r="C137" t="str">
            <v>ЗАКАРПАТСЬКА ОБЛАСТЬ</v>
          </cell>
          <cell r="D137">
            <v>22073637</v>
          </cell>
          <cell r="E137" t="str">
            <v>УКРАЄНСЬКО-АВСТРIЙСЬКЕ ПIДПРИЄМСТВО З IНОЗЕМНИМИ IНВЕСТИЦIЯМИ У ФОРМI ТОВАРИСТВА З ОБМЕЖЕНОЮ ВIДПОВIДАЛЬНIСТЮ " ФIШЕР-МУКАЧЕВО"</v>
          </cell>
          <cell r="F137">
            <v>-1691.9463000000001</v>
          </cell>
          <cell r="G137">
            <v>-5631.9578000000001</v>
          </cell>
          <cell r="H137">
            <v>-1323.1686</v>
          </cell>
          <cell r="I137">
            <v>2256.65697</v>
          </cell>
          <cell r="J137">
            <v>7888.61481</v>
          </cell>
          <cell r="K137">
            <v>0</v>
          </cell>
          <cell r="L137">
            <v>0</v>
          </cell>
          <cell r="M137">
            <v>4579.5254999999997</v>
          </cell>
          <cell r="N137">
            <v>3627.8957399999999</v>
          </cell>
        </row>
        <row r="138">
          <cell r="B138">
            <v>7</v>
          </cell>
          <cell r="C138" t="str">
            <v>ЗАКАРПАТСЬКА ОБЛАСТЬ</v>
          </cell>
          <cell r="D138">
            <v>31326993</v>
          </cell>
          <cell r="E138" t="str">
            <v>ТОВАРИСТВО З ОБМЕЖЕНОЮ ВIДПОВIДАЛЬНIСТЮ " ЗАКАРПАТСЬКА ПРОДОВОЛЬЧА ГРУПА "</v>
          </cell>
          <cell r="F138">
            <v>1771.7058199999999</v>
          </cell>
          <cell r="G138">
            <v>1881.2070200000001</v>
          </cell>
          <cell r="H138">
            <v>1764.3357900000001</v>
          </cell>
          <cell r="I138">
            <v>2208.8147899999999</v>
          </cell>
          <cell r="J138">
            <v>327.60777000000002</v>
          </cell>
          <cell r="K138">
            <v>0</v>
          </cell>
          <cell r="L138">
            <v>0</v>
          </cell>
          <cell r="M138">
            <v>128.20571000000001</v>
          </cell>
          <cell r="N138">
            <v>66.484700000000004</v>
          </cell>
        </row>
        <row r="139">
          <cell r="B139">
            <v>7</v>
          </cell>
          <cell r="C139" t="str">
            <v>ЗАКАРПАТСЬКА ОБЛАСТЬ</v>
          </cell>
          <cell r="D139">
            <v>26530474</v>
          </cell>
          <cell r="E139" t="str">
            <v>ФIЛIЯ АКЦIОНЕРНОГО КОМЕРЦIЙНОГО БАНКУ "РАЙФФАЙЗЕНБАНК УКРАЇНА" В М.УЖГОРОДI</v>
          </cell>
          <cell r="F139">
            <v>225.34377000000001</v>
          </cell>
          <cell r="G139">
            <v>225.34616</v>
          </cell>
          <cell r="H139">
            <v>1989.6287</v>
          </cell>
          <cell r="I139">
            <v>1989.62643</v>
          </cell>
          <cell r="J139">
            <v>1764.28027</v>
          </cell>
          <cell r="K139">
            <v>0</v>
          </cell>
          <cell r="L139">
            <v>0</v>
          </cell>
          <cell r="M139">
            <v>1.2E-4</v>
          </cell>
          <cell r="N139">
            <v>-2.2699999999999999E-3</v>
          </cell>
        </row>
        <row r="140">
          <cell r="B140">
            <v>7</v>
          </cell>
          <cell r="C140" t="str">
            <v>ЗАКАРПАТСЬКА ОБЛАСТЬ</v>
          </cell>
          <cell r="D140">
            <v>8596883</v>
          </cell>
          <cell r="E140" t="str">
            <v>ВIДДIЛ ДЕРЖАВНОЇ СЛУЖБИ ОХОРОНИ ПРИ УМВС УКРАЇНИ В ЗАКАРПАТСЬКIЙ ОБЛАСТI</v>
          </cell>
          <cell r="F140">
            <v>1771.9856400000001</v>
          </cell>
          <cell r="G140">
            <v>1771.9856400000001</v>
          </cell>
          <cell r="H140">
            <v>1811.55171</v>
          </cell>
          <cell r="I140">
            <v>1977.3542</v>
          </cell>
          <cell r="J140">
            <v>205.36856</v>
          </cell>
          <cell r="K140">
            <v>0</v>
          </cell>
          <cell r="L140">
            <v>0</v>
          </cell>
          <cell r="M140">
            <v>171.24091999999999</v>
          </cell>
          <cell r="N140">
            <v>165.80249000000001</v>
          </cell>
        </row>
        <row r="141">
          <cell r="B141">
            <v>7</v>
          </cell>
          <cell r="C141" t="str">
            <v>ЗАКАРПАТСЬКА ОБЛАСТЬ</v>
          </cell>
          <cell r="D141">
            <v>30953330</v>
          </cell>
          <cell r="E141" t="str">
            <v>ТОВАРИСТВО З ОБМЕЖЕНОЮ ВIДПОВIДАЛЬНIСТЮ "НIДАН+"</v>
          </cell>
          <cell r="F141">
            <v>-299.54286000000002</v>
          </cell>
          <cell r="G141">
            <v>-401.72421000000003</v>
          </cell>
          <cell r="H141">
            <v>2023.2936500000001</v>
          </cell>
          <cell r="I141">
            <v>1974.1316999999999</v>
          </cell>
          <cell r="J141">
            <v>2375.8559100000002</v>
          </cell>
          <cell r="K141">
            <v>0</v>
          </cell>
          <cell r="L141">
            <v>0</v>
          </cell>
          <cell r="M141">
            <v>504.97761000000003</v>
          </cell>
          <cell r="N141">
            <v>504.97761000000003</v>
          </cell>
        </row>
        <row r="142">
          <cell r="B142">
            <v>8</v>
          </cell>
          <cell r="C142" t="str">
            <v>ЗАПОРIЗЬКА ОБЛАСТЬ</v>
          </cell>
          <cell r="D142">
            <v>32096432</v>
          </cell>
          <cell r="E142" t="str">
            <v>ДОЧIРНЄ ПIДПРИЄМСТВО "IМIДЖ ХОЛДИНГ" АКЦIОНЕРНОЄ КОМПАНIЄ "IМIДЖ ХОЛДИНГ АПС"</v>
          </cell>
          <cell r="F142">
            <v>165024.84400000001</v>
          </cell>
          <cell r="G142">
            <v>260837.383</v>
          </cell>
          <cell r="H142">
            <v>437067.27100000001</v>
          </cell>
          <cell r="I142">
            <v>555397.696</v>
          </cell>
          <cell r="J142">
            <v>294560.31300000002</v>
          </cell>
          <cell r="K142">
            <v>0</v>
          </cell>
          <cell r="L142">
            <v>-2829.0702999999999</v>
          </cell>
          <cell r="M142">
            <v>230456.96799999999</v>
          </cell>
          <cell r="N142">
            <v>115040.817</v>
          </cell>
        </row>
        <row r="143">
          <cell r="B143">
            <v>8</v>
          </cell>
          <cell r="C143" t="str">
            <v>ЗАПОРIЗЬКА ОБЛАСТЬ</v>
          </cell>
          <cell r="D143">
            <v>25480917</v>
          </cell>
          <cell r="E143" t="str">
            <v>ЗАКРИТЕ АКЦIОНЕРНЕ ТОВАРИСТВО З IНОЗЕМНОЮ IНВЕСТИЦIЄЮ "ЗАПОРIЗЬКИЙ АВТОМОБIЛЕБУДIВНИЙ ЗАВОД"</v>
          </cell>
          <cell r="F143">
            <v>253165.266</v>
          </cell>
          <cell r="G143">
            <v>202285.82699999999</v>
          </cell>
          <cell r="H143">
            <v>296507.01500000001</v>
          </cell>
          <cell r="I143">
            <v>304788.78700000001</v>
          </cell>
          <cell r="J143">
            <v>102502.959</v>
          </cell>
          <cell r="K143">
            <v>0</v>
          </cell>
          <cell r="L143">
            <v>0</v>
          </cell>
          <cell r="M143">
            <v>8308.8997299999992</v>
          </cell>
          <cell r="N143">
            <v>8279.5994599999995</v>
          </cell>
        </row>
        <row r="144">
          <cell r="B144">
            <v>8</v>
          </cell>
          <cell r="C144" t="str">
            <v>ЗАПОРIЗЬКА ОБЛАСТЬ</v>
          </cell>
          <cell r="D144">
            <v>130872</v>
          </cell>
          <cell r="E144" t="str">
            <v>ВIДКРИТЕ АКЦIОНЕРНЕ ТОВАРИСТВО "ДНIПРОЕНЕРГО"</v>
          </cell>
          <cell r="F144">
            <v>266738.17300000001</v>
          </cell>
          <cell r="G144">
            <v>278682.679</v>
          </cell>
          <cell r="H144">
            <v>206539.859</v>
          </cell>
          <cell r="I144">
            <v>218911.859</v>
          </cell>
          <cell r="J144">
            <v>-59770.821000000004</v>
          </cell>
          <cell r="K144">
            <v>0</v>
          </cell>
          <cell r="L144">
            <v>-364.38900999999998</v>
          </cell>
          <cell r="M144">
            <v>8840.7079200000007</v>
          </cell>
          <cell r="N144">
            <v>8840.70759</v>
          </cell>
        </row>
        <row r="145">
          <cell r="B145">
            <v>8</v>
          </cell>
          <cell r="C145" t="str">
            <v>ЗАПОРIЗЬКА ОБЛАСТЬ</v>
          </cell>
          <cell r="D145">
            <v>194731</v>
          </cell>
          <cell r="E145" t="str">
            <v>КАЗЕННЕ ПIДПРИЄМСТВО "ЗАПОРIЗЬКИЙ ТИТАНО-МАГНIЄВИЙ КОМБIНАТ"</v>
          </cell>
          <cell r="F145">
            <v>80188.746199999994</v>
          </cell>
          <cell r="G145">
            <v>80658.745999999999</v>
          </cell>
          <cell r="H145">
            <v>162382.29999999999</v>
          </cell>
          <cell r="I145">
            <v>169828.81599999999</v>
          </cell>
          <cell r="J145">
            <v>89170.069699999993</v>
          </cell>
          <cell r="K145">
            <v>0</v>
          </cell>
          <cell r="L145">
            <v>0</v>
          </cell>
          <cell r="M145">
            <v>11648.773300000001</v>
          </cell>
          <cell r="N145">
            <v>7446.3915399999996</v>
          </cell>
        </row>
        <row r="146">
          <cell r="B146">
            <v>8</v>
          </cell>
          <cell r="C146" t="str">
            <v>ЗАПОРIЗЬКА ОБЛАСТЬ</v>
          </cell>
          <cell r="D146">
            <v>377511</v>
          </cell>
          <cell r="E146" t="str">
            <v>ВIДКРИТЕ АКЦIОНЕРНЕ ТОВАРИСТВО ПИВО-БЕЗАЛКОГОЛЬНИЙ КОМБIНАТ "СЛАВУТИЧ"</v>
          </cell>
          <cell r="F146">
            <v>129125.33500000001</v>
          </cell>
          <cell r="G146">
            <v>127688.924</v>
          </cell>
          <cell r="H146">
            <v>115528.97</v>
          </cell>
          <cell r="I146">
            <v>115853.065</v>
          </cell>
          <cell r="J146">
            <v>-11835.859</v>
          </cell>
          <cell r="K146">
            <v>0</v>
          </cell>
          <cell r="L146">
            <v>0</v>
          </cell>
          <cell r="M146">
            <v>507.86500999999998</v>
          </cell>
          <cell r="N146">
            <v>290.36590000000001</v>
          </cell>
        </row>
        <row r="147">
          <cell r="B147">
            <v>8</v>
          </cell>
          <cell r="C147" t="str">
            <v>ЗАПОРIЗЬКА ОБЛАСТЬ</v>
          </cell>
          <cell r="D147">
            <v>19355964</v>
          </cell>
          <cell r="E147" t="str">
            <v>ВIДОКРЕМЛЕНИЙ ПIДРОЗДIЛ "ЗАПОРIЗЬКА АТОМНА ЕЛЕКТРИЧНА СТАНЦIЯ " ДЕРЖАВНОГО ПIДПРИЄМСТВА "НАЦIОНАЛЬНА АТОМНА ЕНЕРГОГЕНЕРУЮЧА КОМПАНIЯ "ЕНЕРГОАТОМ"</v>
          </cell>
          <cell r="F147">
            <v>60179.949099999998</v>
          </cell>
          <cell r="G147">
            <v>97105.2261</v>
          </cell>
          <cell r="H147">
            <v>145847.58199999999</v>
          </cell>
          <cell r="I147">
            <v>102702.348</v>
          </cell>
          <cell r="J147">
            <v>5597.1218200000003</v>
          </cell>
          <cell r="K147">
            <v>0</v>
          </cell>
          <cell r="L147">
            <v>-17521.933000000001</v>
          </cell>
          <cell r="M147">
            <v>1401.1740500000001</v>
          </cell>
          <cell r="N147">
            <v>-60694.902000000002</v>
          </cell>
        </row>
        <row r="148">
          <cell r="B148">
            <v>8</v>
          </cell>
          <cell r="C148" t="str">
            <v>ЗАПОРIЗЬКА ОБЛАСТЬ</v>
          </cell>
          <cell r="D148">
            <v>191224</v>
          </cell>
          <cell r="E148" t="str">
            <v>ВIДКРИТЕ АКЦIОНЕРНЕ ТОВАРИСТВО "ЗАПОРОЖКОКС"</v>
          </cell>
          <cell r="F148">
            <v>95307.209499999997</v>
          </cell>
          <cell r="G148">
            <v>92529.313899999994</v>
          </cell>
          <cell r="H148">
            <v>71387.785699999993</v>
          </cell>
          <cell r="I148">
            <v>89338.612399999998</v>
          </cell>
          <cell r="J148">
            <v>-3190.7015999999999</v>
          </cell>
          <cell r="K148">
            <v>0</v>
          </cell>
          <cell r="L148">
            <v>-2859.2903999999999</v>
          </cell>
          <cell r="M148">
            <v>15206.828799999999</v>
          </cell>
          <cell r="N148">
            <v>15090.438</v>
          </cell>
        </row>
        <row r="149">
          <cell r="B149">
            <v>8</v>
          </cell>
          <cell r="C149" t="str">
            <v>ЗАПОРIЗЬКА ОБЛАСТЬ</v>
          </cell>
          <cell r="D149">
            <v>194122</v>
          </cell>
          <cell r="E149" t="str">
            <v>ВIДКРИТЕ АКЦIОНЕРНЕ ТОВАРИСТВО "ЗАПОРIЗЬКИЙ ВИРОБНИЧИЙ АЛЮМIНIЄВИЙ КОМБIНАТ"</v>
          </cell>
          <cell r="F149">
            <v>-472.38247000000001</v>
          </cell>
          <cell r="G149">
            <v>34120.271000000001</v>
          </cell>
          <cell r="H149">
            <v>9840.8368699999992</v>
          </cell>
          <cell r="I149">
            <v>42172.3462</v>
          </cell>
          <cell r="J149">
            <v>8052.0752700000003</v>
          </cell>
          <cell r="K149">
            <v>0</v>
          </cell>
          <cell r="L149">
            <v>0</v>
          </cell>
          <cell r="M149">
            <v>80963.746100000004</v>
          </cell>
          <cell r="N149">
            <v>32313.894700000001</v>
          </cell>
        </row>
        <row r="150">
          <cell r="B150">
            <v>8</v>
          </cell>
          <cell r="C150" t="str">
            <v>ЗАПОРIЗЬКА ОБЛАСТЬ</v>
          </cell>
          <cell r="D150">
            <v>130926</v>
          </cell>
          <cell r="E150" t="str">
            <v>ВIДКРИТЕ АКЦIОНЕРНЕ ТОВАРИСТВО "ЗАПОРIЖЖЯОБЛЕНЕРГО"</v>
          </cell>
          <cell r="F150">
            <v>46063.197899999999</v>
          </cell>
          <cell r="G150">
            <v>43675.812599999997</v>
          </cell>
          <cell r="H150">
            <v>28538.5262</v>
          </cell>
          <cell r="I150">
            <v>32538.990399999999</v>
          </cell>
          <cell r="J150">
            <v>-11136.822</v>
          </cell>
          <cell r="K150">
            <v>1005.85384</v>
          </cell>
          <cell r="L150">
            <v>-1476.8625999999999</v>
          </cell>
          <cell r="M150">
            <v>2579.3069799999998</v>
          </cell>
          <cell r="N150">
            <v>2504.8777500000001</v>
          </cell>
        </row>
        <row r="151">
          <cell r="B151">
            <v>8</v>
          </cell>
          <cell r="C151" t="str">
            <v>ЗАПОРIЗЬКА ОБЛАСТЬ</v>
          </cell>
          <cell r="D151">
            <v>32028053</v>
          </cell>
          <cell r="E151" t="str">
            <v>ТОВАРИСТВО З ОБМЕЖЕНОЮ ВIДПОВIДАЛЬНIСТЮ "ЦЕНТРОСТАЛЬ"</v>
          </cell>
          <cell r="F151">
            <v>9058.2819999999992</v>
          </cell>
          <cell r="G151">
            <v>9397.7819999999992</v>
          </cell>
          <cell r="H151">
            <v>28872.377199999999</v>
          </cell>
          <cell r="I151">
            <v>30939.687999999998</v>
          </cell>
          <cell r="J151">
            <v>21541.905999999999</v>
          </cell>
          <cell r="K151">
            <v>0</v>
          </cell>
          <cell r="L151">
            <v>0</v>
          </cell>
          <cell r="M151">
            <v>2407.6067899999998</v>
          </cell>
          <cell r="N151">
            <v>2067.31079</v>
          </cell>
        </row>
        <row r="152">
          <cell r="B152">
            <v>8</v>
          </cell>
          <cell r="C152" t="str">
            <v>ЗАПОРIЗЬКА ОБЛАСТЬ</v>
          </cell>
          <cell r="D152">
            <v>32116212</v>
          </cell>
          <cell r="E152" t="str">
            <v>ТОВАРИСТВО З ОБМЕЖЕНОЮ ВIДПОВIДАЛЬНIСТЮ "ЗАРС"</v>
          </cell>
          <cell r="F152">
            <v>86518.215200000006</v>
          </cell>
          <cell r="G152">
            <v>101384.557</v>
          </cell>
          <cell r="H152">
            <v>29942.111199999999</v>
          </cell>
          <cell r="I152">
            <v>28913.268800000002</v>
          </cell>
          <cell r="J152">
            <v>-72471.288</v>
          </cell>
          <cell r="K152">
            <v>0</v>
          </cell>
          <cell r="L152">
            <v>0</v>
          </cell>
          <cell r="M152">
            <v>1131.7102600000001</v>
          </cell>
          <cell r="N152">
            <v>-1028.8424</v>
          </cell>
        </row>
        <row r="153">
          <cell r="B153">
            <v>8</v>
          </cell>
          <cell r="C153" t="str">
            <v>ЗАПОРIЗЬКА ОБЛАСТЬ</v>
          </cell>
          <cell r="D153">
            <v>186536</v>
          </cell>
          <cell r="E153" t="str">
            <v>ВIДКРИТЕ АКЦIОНЕРНЕ ТОВАРИСТВО "ЕЛЕКТРОМЕТАЛУРГIЙНИЙ ЗАВОД "ДНIПРОСПЕЦСТАЛЬ" IМ. А.М.КУЗЬМIНА"</v>
          </cell>
          <cell r="F153">
            <v>13036.246999999999</v>
          </cell>
          <cell r="G153">
            <v>3030.99539</v>
          </cell>
          <cell r="H153">
            <v>-11435.153</v>
          </cell>
          <cell r="I153">
            <v>24413.8622</v>
          </cell>
          <cell r="J153">
            <v>21382.8668</v>
          </cell>
          <cell r="K153">
            <v>0</v>
          </cell>
          <cell r="L153">
            <v>0</v>
          </cell>
          <cell r="M153">
            <v>54995.864800000003</v>
          </cell>
          <cell r="N153">
            <v>35805.151299999998</v>
          </cell>
        </row>
        <row r="154">
          <cell r="B154">
            <v>8</v>
          </cell>
          <cell r="C154" t="str">
            <v>ЗАПОРIЗЬКА ОБЛАСТЬ</v>
          </cell>
          <cell r="D154">
            <v>191885</v>
          </cell>
          <cell r="E154" t="str">
            <v>ВIДКРИТЕ АКЦIОНЕРНЕ ТОВАРИСТВО "ЗАПОРIЖВОГНЕТРИВ"</v>
          </cell>
          <cell r="F154">
            <v>9852.2865700000002</v>
          </cell>
          <cell r="G154">
            <v>11289.091</v>
          </cell>
          <cell r="H154">
            <v>24354.793300000001</v>
          </cell>
          <cell r="I154">
            <v>22690.691800000001</v>
          </cell>
          <cell r="J154">
            <v>11401.6008</v>
          </cell>
          <cell r="K154">
            <v>0</v>
          </cell>
          <cell r="L154">
            <v>0</v>
          </cell>
          <cell r="M154">
            <v>13.66977</v>
          </cell>
          <cell r="N154">
            <v>-1664.4565</v>
          </cell>
        </row>
        <row r="155">
          <cell r="B155">
            <v>8</v>
          </cell>
          <cell r="C155" t="str">
            <v>ЗАПОРIЗЬКА ОБЛАСТЬ</v>
          </cell>
          <cell r="D155">
            <v>130889</v>
          </cell>
          <cell r="E155" t="str">
            <v>ФIЛIЯ "ДНIПРОВСЬКА ГЕС" ВIДКРИТОГО АКЦIОНЕРНОГО ТОВАРИСТВА "УКРГIДРОЕНЕРГО"</v>
          </cell>
          <cell r="F155">
            <v>15571.1909</v>
          </cell>
          <cell r="G155">
            <v>15550.3153</v>
          </cell>
          <cell r="H155">
            <v>22223.3514</v>
          </cell>
          <cell r="I155">
            <v>21401.4781</v>
          </cell>
          <cell r="J155">
            <v>5851.1628499999997</v>
          </cell>
          <cell r="K155">
            <v>0</v>
          </cell>
          <cell r="L155">
            <v>0</v>
          </cell>
          <cell r="M155">
            <v>19.702179999999998</v>
          </cell>
          <cell r="N155">
            <v>-821.87323000000004</v>
          </cell>
        </row>
        <row r="156">
          <cell r="B156">
            <v>8</v>
          </cell>
          <cell r="C156" t="str">
            <v>ЗАПОРIЗЬКА ОБЛАСТЬ</v>
          </cell>
          <cell r="D156">
            <v>1056273</v>
          </cell>
          <cell r="E156" t="str">
            <v>ВIДКРИТЕ АКЦIОНЕРНЕ ТОВАРИСТВО "ЗАПОРIЗЬКИЙ ЕЛЕКТРОВОЗОРЕМОНТНИЙ ЗАВОД"</v>
          </cell>
          <cell r="F156">
            <v>13382.917799999999</v>
          </cell>
          <cell r="G156">
            <v>13385.451999999999</v>
          </cell>
          <cell r="H156">
            <v>16920.836899999998</v>
          </cell>
          <cell r="I156">
            <v>18500.3387</v>
          </cell>
          <cell r="J156">
            <v>5114.8867700000001</v>
          </cell>
          <cell r="K156">
            <v>0</v>
          </cell>
          <cell r="L156">
            <v>0</v>
          </cell>
          <cell r="M156">
            <v>1600.86123</v>
          </cell>
          <cell r="N156">
            <v>1579.5018399999999</v>
          </cell>
        </row>
        <row r="157">
          <cell r="B157">
            <v>8</v>
          </cell>
          <cell r="C157" t="str">
            <v>ЗАПОРIЗЬКА ОБЛАСТЬ</v>
          </cell>
          <cell r="D157">
            <v>4851255</v>
          </cell>
          <cell r="E157" t="str">
            <v>ВIДКРИТЕ АКЦIОНЕРНЕ ТОВАРИСТВО "БУДIВЕЛЬНО-МОНТАЖНЕ УПРАВЛIННЯ "ЗАПОРIЖСТАЛЬБУД-1"</v>
          </cell>
          <cell r="F157">
            <v>12482.1283</v>
          </cell>
          <cell r="G157">
            <v>12482.144</v>
          </cell>
          <cell r="H157">
            <v>16867.780200000001</v>
          </cell>
          <cell r="I157">
            <v>18059.263800000001</v>
          </cell>
          <cell r="J157">
            <v>5577.1197199999997</v>
          </cell>
          <cell r="K157">
            <v>0</v>
          </cell>
          <cell r="L157">
            <v>0</v>
          </cell>
          <cell r="M157">
            <v>1191.5177000000001</v>
          </cell>
          <cell r="N157">
            <v>1191.4835700000001</v>
          </cell>
        </row>
        <row r="158">
          <cell r="B158">
            <v>8</v>
          </cell>
          <cell r="C158" t="str">
            <v>ЗАПОРIЗЬКА ОБЛАСТЬ</v>
          </cell>
          <cell r="D158">
            <v>3327121</v>
          </cell>
          <cell r="E158" t="str">
            <v>КОМУНАЛЬНЕ ПIДПРИЄМСТВО "ВОДОКАНАЛ"</v>
          </cell>
          <cell r="F158">
            <v>953.60134000000005</v>
          </cell>
          <cell r="G158">
            <v>3997.50326</v>
          </cell>
          <cell r="H158">
            <v>15745.9179</v>
          </cell>
          <cell r="I158">
            <v>14743.0501</v>
          </cell>
          <cell r="J158">
            <v>10745.5468</v>
          </cell>
          <cell r="K158">
            <v>0</v>
          </cell>
          <cell r="L158">
            <v>0</v>
          </cell>
          <cell r="M158">
            <v>1897.48479</v>
          </cell>
          <cell r="N158">
            <v>-1078.2791999999999</v>
          </cell>
        </row>
        <row r="159">
          <cell r="B159">
            <v>8</v>
          </cell>
          <cell r="C159" t="str">
            <v>ЗАПОРIЗЬКА ОБЛАСТЬ</v>
          </cell>
          <cell r="D159">
            <v>14312921</v>
          </cell>
          <cell r="E159" t="str">
            <v>ДЕРЖАВНЕ ПIДПРИЄМСТВО "ЗАПОРIЗЬКЕ МАШИНОБУДIВНЕ КОНСТРУКТОРСЬКЕ БЮРО "ПРОГРЕС" IМЕНI АКАДЕМIКА О.Г.IВЧЕНКА</v>
          </cell>
          <cell r="F159">
            <v>15059.3117</v>
          </cell>
          <cell r="G159">
            <v>12181.5656</v>
          </cell>
          <cell r="H159">
            <v>14492.656999999999</v>
          </cell>
          <cell r="I159">
            <v>14494.5398</v>
          </cell>
          <cell r="J159">
            <v>2312.9741300000001</v>
          </cell>
          <cell r="K159">
            <v>0</v>
          </cell>
          <cell r="L159">
            <v>0</v>
          </cell>
          <cell r="M159">
            <v>4.5453099999999997</v>
          </cell>
          <cell r="N159">
            <v>-21.40428</v>
          </cell>
        </row>
        <row r="160">
          <cell r="B160">
            <v>8</v>
          </cell>
          <cell r="C160" t="str">
            <v>ЗАПОРIЗЬКА ОБЛАСТЬ</v>
          </cell>
          <cell r="D160">
            <v>191218</v>
          </cell>
          <cell r="E160" t="str">
            <v>ПIДПРИЄМСТВО З IНОЗЕМНИМИ IНВЕСТИЦIЯМИ У ФОРМI ЗАКРИТОГО АКЦIОНЕРНОГО ТОВАРИСТВА "ЗАПОРIЗЬКИЙ ЗАЛIЗОРУДНИЙ КОМБIНАТ"</v>
          </cell>
          <cell r="F160">
            <v>22281.628499999999</v>
          </cell>
          <cell r="G160">
            <v>20408.088500000002</v>
          </cell>
          <cell r="H160">
            <v>16164.6474</v>
          </cell>
          <cell r="I160">
            <v>14175.573200000001</v>
          </cell>
          <cell r="J160">
            <v>-6232.5153</v>
          </cell>
          <cell r="K160">
            <v>0</v>
          </cell>
          <cell r="L160">
            <v>0</v>
          </cell>
          <cell r="M160">
            <v>2439.2582400000001</v>
          </cell>
          <cell r="N160">
            <v>-1991.2677000000001</v>
          </cell>
        </row>
        <row r="161">
          <cell r="B161">
            <v>8</v>
          </cell>
          <cell r="C161" t="str">
            <v>ЗАПОРIЗЬКА ОБЛАСТЬ</v>
          </cell>
          <cell r="D161">
            <v>213428</v>
          </cell>
          <cell r="E161" t="str">
            <v>ВIДКРИТЕ АКЦIОНЕРНЕ ТОВАРИСТВО "ЗАПОРIЖТРАНСФОРМАТОР"</v>
          </cell>
          <cell r="F161">
            <v>17083.169600000001</v>
          </cell>
          <cell r="G161">
            <v>16206.113600000001</v>
          </cell>
          <cell r="H161">
            <v>12224.564399999999</v>
          </cell>
          <cell r="I161">
            <v>14045.5062</v>
          </cell>
          <cell r="J161">
            <v>-2160.6073999999999</v>
          </cell>
          <cell r="K161">
            <v>1478.9823200000001</v>
          </cell>
          <cell r="L161">
            <v>1478.9823200000001</v>
          </cell>
          <cell r="M161">
            <v>5654.0320899999997</v>
          </cell>
          <cell r="N161">
            <v>3297.7538800000002</v>
          </cell>
        </row>
        <row r="162">
          <cell r="B162">
            <v>9</v>
          </cell>
          <cell r="C162" t="str">
            <v>IВАНО-ФРАНКIВСЬКА ОБЛАСТЬ</v>
          </cell>
          <cell r="D162">
            <v>152230</v>
          </cell>
          <cell r="E162" t="str">
            <v>ВАТ "НАФТОХIМIК ПРИКАРПАТТЯ"</v>
          </cell>
          <cell r="F162">
            <v>495233.897</v>
          </cell>
          <cell r="G162">
            <v>249553.386</v>
          </cell>
          <cell r="H162">
            <v>42145.111100000002</v>
          </cell>
          <cell r="I162">
            <v>167871.53899999999</v>
          </cell>
          <cell r="J162">
            <v>-81681.846000000005</v>
          </cell>
          <cell r="K162">
            <v>77022.191600000006</v>
          </cell>
          <cell r="L162">
            <v>-208570.56</v>
          </cell>
          <cell r="M162">
            <v>22575.3197</v>
          </cell>
          <cell r="N162">
            <v>-90742.092999999993</v>
          </cell>
        </row>
        <row r="163">
          <cell r="B163">
            <v>9</v>
          </cell>
          <cell r="C163" t="str">
            <v>IВАНО-ФРАНКIВСЬКА ОБЛАСТЬ</v>
          </cell>
          <cell r="D163">
            <v>375409</v>
          </cell>
          <cell r="E163" t="str">
            <v>IВАНО-ФРАНКIВСЬКЕ ОБЛАСНЕ ДЕРЖАВНЕ ОБ'ЄДНАННЯ СПИРТОВОЇ ТА ЛIКЕРО-ГОРIЛЧАНОЇ ПРОМИСЛОВОСТI</v>
          </cell>
          <cell r="F163">
            <v>23258.0769</v>
          </cell>
          <cell r="G163">
            <v>23291.764800000001</v>
          </cell>
          <cell r="H163">
            <v>44954.1564</v>
          </cell>
          <cell r="I163">
            <v>37120.489399999999</v>
          </cell>
          <cell r="J163">
            <v>13828.7246</v>
          </cell>
          <cell r="K163">
            <v>0</v>
          </cell>
          <cell r="L163">
            <v>-13367.985000000001</v>
          </cell>
          <cell r="M163">
            <v>2.8930099999999999</v>
          </cell>
          <cell r="N163">
            <v>2.8919999999999999</v>
          </cell>
        </row>
        <row r="164">
          <cell r="B164">
            <v>9</v>
          </cell>
          <cell r="C164" t="str">
            <v>IВАНО-ФРАНКIВСЬКА ОБЛАСТЬ</v>
          </cell>
          <cell r="D164">
            <v>136490</v>
          </cell>
          <cell r="E164" t="str">
            <v>НАФТОГАЗОВИДОБУВНЕ УПРАВЛIННЯ ВIДКРИТОГО АКЦIОНЕРНОГО ТОВАРИСТВА "УКРНАФТА" "ДОЛИНАНАФТОГАЗ"</v>
          </cell>
          <cell r="F164">
            <v>98651.145099999994</v>
          </cell>
          <cell r="G164">
            <v>97700.165900000007</v>
          </cell>
          <cell r="H164">
            <v>28857.8482</v>
          </cell>
          <cell r="I164">
            <v>32211.3573</v>
          </cell>
          <cell r="J164">
            <v>-65488.809000000001</v>
          </cell>
          <cell r="K164">
            <v>0</v>
          </cell>
          <cell r="L164">
            <v>0</v>
          </cell>
          <cell r="M164">
            <v>4210.8073199999999</v>
          </cell>
          <cell r="N164">
            <v>3353.50738</v>
          </cell>
        </row>
        <row r="165">
          <cell r="B165">
            <v>9</v>
          </cell>
          <cell r="C165" t="str">
            <v>IВАНО-ФРАНКIВСЬКА ОБЛАСТЬ</v>
          </cell>
          <cell r="D165">
            <v>25569563</v>
          </cell>
          <cell r="E165" t="str">
            <v>ТОВАРИСТВО З ОБМЕЖЕНОЮ ВIДПОВIДАЛЬНIСТЮ "КОМПАНIЯ "ПРОМЛАМIНАТ"</v>
          </cell>
          <cell r="F165">
            <v>20945.553199999998</v>
          </cell>
          <cell r="G165">
            <v>16184.6101</v>
          </cell>
          <cell r="H165">
            <v>26280.2392</v>
          </cell>
          <cell r="I165">
            <v>28450.220799999999</v>
          </cell>
          <cell r="J165">
            <v>12265.610699999999</v>
          </cell>
          <cell r="K165">
            <v>0</v>
          </cell>
          <cell r="L165">
            <v>0</v>
          </cell>
          <cell r="M165">
            <v>2170.90951</v>
          </cell>
          <cell r="N165">
            <v>2169.4750399999998</v>
          </cell>
        </row>
        <row r="166">
          <cell r="B166">
            <v>9</v>
          </cell>
          <cell r="C166" t="str">
            <v>IВАНО-ФРАНКIВСЬКА ОБЛАСТЬ</v>
          </cell>
          <cell r="D166">
            <v>131541</v>
          </cell>
          <cell r="E166" t="str">
            <v>БУРШТИНСЬКА ТЕПЛОВА ЕЛЕКТРИЧНА СТАНЦIЯ</v>
          </cell>
          <cell r="F166">
            <v>6541.3840700000001</v>
          </cell>
          <cell r="G166">
            <v>8419.4616600000008</v>
          </cell>
          <cell r="H166">
            <v>26483.576400000002</v>
          </cell>
          <cell r="I166">
            <v>22064.194</v>
          </cell>
          <cell r="J166">
            <v>13644.7323</v>
          </cell>
          <cell r="K166">
            <v>10583.1623</v>
          </cell>
          <cell r="L166">
            <v>5036.6070499999996</v>
          </cell>
          <cell r="M166">
            <v>0.13614000000000001</v>
          </cell>
          <cell r="N166">
            <v>-2.5144000000000002</v>
          </cell>
        </row>
        <row r="167">
          <cell r="B167">
            <v>9</v>
          </cell>
          <cell r="C167" t="str">
            <v>IВАНО-ФРАНКIВСЬКА ОБЛАСТЬ</v>
          </cell>
          <cell r="D167">
            <v>136515</v>
          </cell>
          <cell r="E167" t="str">
            <v>НАФТОГАЗОВИДОБУВНЕ УПРАВЛIННЯ"НАДВIРНАНАФТОГАЗ" ВАТ"УКРНАФТА"</v>
          </cell>
          <cell r="F167">
            <v>51914.179700000001</v>
          </cell>
          <cell r="G167">
            <v>47733.667099999999</v>
          </cell>
          <cell r="H167">
            <v>20706.214800000002</v>
          </cell>
          <cell r="I167">
            <v>21344.732199999999</v>
          </cell>
          <cell r="J167">
            <v>-26388.935000000001</v>
          </cell>
          <cell r="K167">
            <v>0</v>
          </cell>
          <cell r="L167">
            <v>0</v>
          </cell>
          <cell r="M167">
            <v>2770.39149</v>
          </cell>
          <cell r="N167">
            <v>638.51738999999998</v>
          </cell>
        </row>
        <row r="168">
          <cell r="B168">
            <v>9</v>
          </cell>
          <cell r="C168" t="str">
            <v>IВАНО-ФРАНКIВСЬКА ОБЛАСТЬ</v>
          </cell>
          <cell r="D168">
            <v>131564</v>
          </cell>
          <cell r="E168" t="str">
            <v>ВАТ "ПРИКАРПАТТЯОБЛЕНЕРГО"</v>
          </cell>
          <cell r="F168">
            <v>25077.183300000001</v>
          </cell>
          <cell r="G168">
            <v>25453.9555</v>
          </cell>
          <cell r="H168">
            <v>17894.816500000001</v>
          </cell>
          <cell r="I168">
            <v>17832.268499999998</v>
          </cell>
          <cell r="J168">
            <v>-7621.6869999999999</v>
          </cell>
          <cell r="K168">
            <v>0</v>
          </cell>
          <cell r="L168">
            <v>0</v>
          </cell>
          <cell r="M168">
            <v>273.39285000000001</v>
          </cell>
          <cell r="N168">
            <v>-82.734899999999996</v>
          </cell>
        </row>
        <row r="169">
          <cell r="B169">
            <v>9</v>
          </cell>
          <cell r="C169" t="str">
            <v>IВАНО-ФРАНКIВСЬКА ОБЛАСТЬ</v>
          </cell>
          <cell r="D169">
            <v>32873692</v>
          </cell>
          <cell r="E169" t="str">
            <v>ТОВАРИСТВО З ОБМЕЖЕНОЮ ВIДПОВIДАЛЬНIСТЮ "СТАНIСЛАВСЬКА ТОРГОВА КОМПАНIЯ"</v>
          </cell>
          <cell r="F169">
            <v>-6227.2403999999997</v>
          </cell>
          <cell r="G169">
            <v>-5737.0680000000002</v>
          </cell>
          <cell r="H169">
            <v>4951.5152600000001</v>
          </cell>
          <cell r="I169">
            <v>12171.5064</v>
          </cell>
          <cell r="J169">
            <v>17908.574400000001</v>
          </cell>
          <cell r="K169">
            <v>0</v>
          </cell>
          <cell r="L169">
            <v>0</v>
          </cell>
          <cell r="M169">
            <v>7563.8517700000002</v>
          </cell>
          <cell r="N169">
            <v>6604.5688200000004</v>
          </cell>
        </row>
        <row r="170">
          <cell r="B170">
            <v>9</v>
          </cell>
          <cell r="C170" t="str">
            <v>IВАНО-ФРАНКIВСЬКА ОБЛАСТЬ</v>
          </cell>
          <cell r="D170">
            <v>292988</v>
          </cell>
          <cell r="E170" t="str">
            <v>ВIДКРИТЕ АКЦIОНЕРНЕ ТОВАРИСТВО 'IВАНО-ФРАНКIВСЬЦЕМЕНТ'</v>
          </cell>
          <cell r="F170">
            <v>12979.6489</v>
          </cell>
          <cell r="G170">
            <v>13063.8277</v>
          </cell>
          <cell r="H170">
            <v>12049.186100000001</v>
          </cell>
          <cell r="I170">
            <v>12059.217000000001</v>
          </cell>
          <cell r="J170">
            <v>-1004.6107</v>
          </cell>
          <cell r="K170">
            <v>0</v>
          </cell>
          <cell r="L170">
            <v>0</v>
          </cell>
          <cell r="M170">
            <v>1.2460000000000001E-2</v>
          </cell>
          <cell r="N170">
            <v>-1.6467400000000001</v>
          </cell>
        </row>
        <row r="171">
          <cell r="B171">
            <v>9</v>
          </cell>
          <cell r="C171" t="str">
            <v>IВАНО-ФРАНКIВСЬКА ОБЛАСТЬ</v>
          </cell>
          <cell r="D171">
            <v>26214833</v>
          </cell>
          <cell r="E171" t="str">
            <v>НАДВIРНЯНСЬКА ФIЛIЯ СПIЛЬНОГО УКРАЇНСЬКО-АМЕРИКАНСЬКОГО ПIДПРИЄМСТВА"УКРКАРПАТОЙЛ ЛТД"</v>
          </cell>
          <cell r="F171">
            <v>4315.3788299999997</v>
          </cell>
          <cell r="G171">
            <v>4338.7352199999996</v>
          </cell>
          <cell r="H171">
            <v>10591.4817</v>
          </cell>
          <cell r="I171">
            <v>10803.6512</v>
          </cell>
          <cell r="J171">
            <v>6464.9159600000003</v>
          </cell>
          <cell r="K171">
            <v>0</v>
          </cell>
          <cell r="L171">
            <v>0</v>
          </cell>
          <cell r="M171">
            <v>839.92151999999999</v>
          </cell>
          <cell r="N171">
            <v>212.16949</v>
          </cell>
        </row>
        <row r="172">
          <cell r="B172">
            <v>9</v>
          </cell>
          <cell r="C172" t="str">
            <v>IВАНО-ФРАНКIВСЬКА ОБЛАСТЬ</v>
          </cell>
          <cell r="D172">
            <v>31790584</v>
          </cell>
          <cell r="E172" t="str">
            <v>"IВАНО-ФРАНКIВСЬКИЙ ОБЛАВТОДОР" ВIДКРИТОГО АКЦIОНЕРНОГО ТОВАРИСТВА "АВТОМОБIЛЬНI ДОРОГИ УКРАЇНИ"</v>
          </cell>
          <cell r="F172">
            <v>7258.4949900000001</v>
          </cell>
          <cell r="G172">
            <v>7275.3752199999999</v>
          </cell>
          <cell r="H172">
            <v>10200.895399999999</v>
          </cell>
          <cell r="I172">
            <v>10609.290499999999</v>
          </cell>
          <cell r="J172">
            <v>3333.9153099999999</v>
          </cell>
          <cell r="K172">
            <v>0</v>
          </cell>
          <cell r="L172">
            <v>0</v>
          </cell>
          <cell r="M172">
            <v>413.76159000000001</v>
          </cell>
          <cell r="N172">
            <v>393.80099000000001</v>
          </cell>
        </row>
        <row r="173">
          <cell r="B173">
            <v>9</v>
          </cell>
          <cell r="C173" t="str">
            <v>IВАНО-ФРАНКIВСЬКА ОБЛАСТЬ</v>
          </cell>
          <cell r="D173">
            <v>32472712</v>
          </cell>
          <cell r="E173" t="str">
            <v>ТОВАРИСТВО З ОБМЕЖЕНОЮ ВIДПОВIДАЛЬНIСТЮ "ЛК IНТЕРПЛИТ НАДВIРНА"</v>
          </cell>
          <cell r="F173">
            <v>12872.2156</v>
          </cell>
          <cell r="G173">
            <v>11362.683199999999</v>
          </cell>
          <cell r="H173">
            <v>9351.73855</v>
          </cell>
          <cell r="I173">
            <v>9440.0897499999992</v>
          </cell>
          <cell r="J173">
            <v>-1922.5934</v>
          </cell>
          <cell r="K173">
            <v>0</v>
          </cell>
          <cell r="L173">
            <v>0</v>
          </cell>
          <cell r="M173">
            <v>110.4965</v>
          </cell>
          <cell r="N173">
            <v>88.351200000000006</v>
          </cell>
        </row>
        <row r="174">
          <cell r="B174">
            <v>9</v>
          </cell>
          <cell r="C174" t="str">
            <v>IВАНО-ФРАНКIВСЬКА ОБЛАСТЬ</v>
          </cell>
          <cell r="D174">
            <v>5467228</v>
          </cell>
          <cell r="E174" t="str">
            <v>ЗАКРИТЕ АКЦIОНЕРНЕ ТОВАРИСТВО "КОЛОМИЙСЬКЕ ЗАВОДОУПРАВЛIННЯ БУДIВЕЛЬНИХ МАТЕРIАЛIВ"</v>
          </cell>
          <cell r="F174">
            <v>6834.5140099999999</v>
          </cell>
          <cell r="G174">
            <v>6824.4351699999997</v>
          </cell>
          <cell r="H174">
            <v>8817.8884199999993</v>
          </cell>
          <cell r="I174">
            <v>9386.8198799999991</v>
          </cell>
          <cell r="J174">
            <v>2562.3847099999998</v>
          </cell>
          <cell r="K174">
            <v>0</v>
          </cell>
          <cell r="L174">
            <v>0</v>
          </cell>
          <cell r="M174">
            <v>579.85167999999999</v>
          </cell>
          <cell r="N174">
            <v>542.93146000000002</v>
          </cell>
        </row>
        <row r="175">
          <cell r="B175">
            <v>9</v>
          </cell>
          <cell r="C175" t="str">
            <v>IВАНО-ФРАНКIВСЬКА ОБЛАСТЬ</v>
          </cell>
          <cell r="D175">
            <v>32014894</v>
          </cell>
          <cell r="E175" t="str">
            <v>ТОВАРИСТВО З ОБМЕЖЕНОЮ ВIДПОВIДАЛЬНIСТЮ "3 БЕТОНИ"</v>
          </cell>
          <cell r="F175">
            <v>526.30260999999996</v>
          </cell>
          <cell r="G175">
            <v>-127.62067</v>
          </cell>
          <cell r="H175">
            <v>5340.7334799999999</v>
          </cell>
          <cell r="I175">
            <v>5616.0578699999996</v>
          </cell>
          <cell r="J175">
            <v>5743.6785399999999</v>
          </cell>
          <cell r="K175">
            <v>0</v>
          </cell>
          <cell r="L175">
            <v>-6.9300000000000004E-3</v>
          </cell>
          <cell r="M175">
            <v>343.09269</v>
          </cell>
          <cell r="N175">
            <v>275.17669000000001</v>
          </cell>
        </row>
        <row r="176">
          <cell r="B176">
            <v>9</v>
          </cell>
          <cell r="C176" t="str">
            <v>IВАНО-ФРАНКIВСЬКА ОБЛАСТЬ</v>
          </cell>
          <cell r="D176">
            <v>3361046</v>
          </cell>
          <cell r="E176" t="str">
            <v>ПО ГАЗОПОСТАЧАННЮ ТА ГАЗИФIКАЦIЇ "IВАНО-ФРАНКIВСЬКГАЗ"</v>
          </cell>
          <cell r="F176">
            <v>10859.960800000001</v>
          </cell>
          <cell r="G176">
            <v>10772.1656</v>
          </cell>
          <cell r="H176">
            <v>4172.2360600000002</v>
          </cell>
          <cell r="I176">
            <v>4724.9941399999998</v>
          </cell>
          <cell r="J176">
            <v>-6047.1715000000004</v>
          </cell>
          <cell r="K176">
            <v>0</v>
          </cell>
          <cell r="L176">
            <v>0</v>
          </cell>
          <cell r="M176">
            <v>589.02400999999998</v>
          </cell>
          <cell r="N176">
            <v>552.41808000000003</v>
          </cell>
        </row>
        <row r="177">
          <cell r="B177">
            <v>9</v>
          </cell>
          <cell r="C177" t="str">
            <v>IВАНО-ФРАНКIВСЬКА ОБЛАСТЬ</v>
          </cell>
          <cell r="D177">
            <v>32014831</v>
          </cell>
          <cell r="E177" t="str">
            <v>ДЕРЖАВНЕ ПIДПРИЄМСТВО "КАЛУСЬКА ТЕПЛОЕЛЕКТРОЦЕНТРАЛЬ"</v>
          </cell>
          <cell r="F177">
            <v>13010.205</v>
          </cell>
          <cell r="G177">
            <v>13033.866400000001</v>
          </cell>
          <cell r="H177">
            <v>3045.9434099999999</v>
          </cell>
          <cell r="I177">
            <v>4687.5942999999997</v>
          </cell>
          <cell r="J177">
            <v>-8346.2721000000001</v>
          </cell>
          <cell r="K177">
            <v>0</v>
          </cell>
          <cell r="L177">
            <v>0</v>
          </cell>
          <cell r="M177">
            <v>1723.31249</v>
          </cell>
          <cell r="N177">
            <v>1554.08572</v>
          </cell>
        </row>
        <row r="178">
          <cell r="B178">
            <v>9</v>
          </cell>
          <cell r="C178" t="str">
            <v>IВАНО-ФРАНКIВСЬКА ОБЛАСТЬ</v>
          </cell>
          <cell r="D178">
            <v>3346058</v>
          </cell>
          <cell r="E178" t="str">
            <v>ДЕРЖАВНЕ МIСЬКЕ ПIДПРИЄМСТВО "IВАНО-ФРАНКIВСЬКТЕПЛОКОМУНЕНЕРГО"</v>
          </cell>
          <cell r="F178">
            <v>9444.5386400000007</v>
          </cell>
          <cell r="G178">
            <v>3940.3271</v>
          </cell>
          <cell r="H178">
            <v>6528.3589599999996</v>
          </cell>
          <cell r="I178">
            <v>4177.1424200000001</v>
          </cell>
          <cell r="J178">
            <v>236.81532000000001</v>
          </cell>
          <cell r="K178">
            <v>11850.2659</v>
          </cell>
          <cell r="L178">
            <v>2529.6026299999999</v>
          </cell>
          <cell r="M178">
            <v>5.3891299999999998</v>
          </cell>
          <cell r="N178">
            <v>0.54300000000000004</v>
          </cell>
        </row>
        <row r="179">
          <cell r="B179">
            <v>9</v>
          </cell>
          <cell r="C179" t="str">
            <v>IВАНО-ФРАНКIВСЬКА ОБЛАСТЬ</v>
          </cell>
          <cell r="D179">
            <v>32360815</v>
          </cell>
          <cell r="E179" t="str">
            <v>КОМУНАЛЬНЕ ПIДПРИЄМСТВО "IВАНО-ФРАНКIВСЬКВОДОЕКОТЕХПРОМ"</v>
          </cell>
          <cell r="F179">
            <v>3755.7663899999998</v>
          </cell>
          <cell r="G179">
            <v>3794.8225200000002</v>
          </cell>
          <cell r="H179">
            <v>3724.2163300000002</v>
          </cell>
          <cell r="I179">
            <v>4096.0592500000002</v>
          </cell>
          <cell r="J179">
            <v>301.23673000000002</v>
          </cell>
          <cell r="K179">
            <v>0</v>
          </cell>
          <cell r="L179">
            <v>0</v>
          </cell>
          <cell r="M179">
            <v>353.86104999999998</v>
          </cell>
          <cell r="N179">
            <v>314.21274</v>
          </cell>
        </row>
        <row r="180">
          <cell r="B180">
            <v>9</v>
          </cell>
          <cell r="C180" t="str">
            <v>IВАНО-ФРАНКIВСЬКА ОБЛАСТЬ</v>
          </cell>
          <cell r="D180">
            <v>24681750</v>
          </cell>
          <cell r="E180" t="str">
            <v>ЗАКРИТЕ АКЦIОНЕРНЕ ТОВАРИСТВО "ПОЛIКОМ"</v>
          </cell>
          <cell r="F180">
            <v>2040.0166200000001</v>
          </cell>
          <cell r="G180">
            <v>2038.46262</v>
          </cell>
          <cell r="H180">
            <v>4024.2620200000001</v>
          </cell>
          <cell r="I180">
            <v>4024.4614499999998</v>
          </cell>
          <cell r="J180">
            <v>1985.99883</v>
          </cell>
          <cell r="K180">
            <v>0</v>
          </cell>
          <cell r="L180">
            <v>0</v>
          </cell>
          <cell r="M180">
            <v>0.5756</v>
          </cell>
          <cell r="N180">
            <v>9.5200000000000007E-2</v>
          </cell>
        </row>
        <row r="181">
          <cell r="B181">
            <v>9</v>
          </cell>
          <cell r="C181" t="str">
            <v>IВАНО-ФРАНКIВСЬКА ОБЛАСТЬ</v>
          </cell>
          <cell r="D181">
            <v>32605833</v>
          </cell>
          <cell r="E181" t="str">
            <v>ТЗОВ "ПРИКАРПАТСЬКА ФIНАНСОВА КОМПАНIЯ"</v>
          </cell>
          <cell r="F181">
            <v>5629.6429500000004</v>
          </cell>
          <cell r="G181">
            <v>-8282.9624999999996</v>
          </cell>
          <cell r="H181">
            <v>6274.9981799999996</v>
          </cell>
          <cell r="I181">
            <v>3832.9097200000001</v>
          </cell>
          <cell r="J181">
            <v>12115.8722</v>
          </cell>
          <cell r="K181">
            <v>0</v>
          </cell>
          <cell r="L181">
            <v>0</v>
          </cell>
          <cell r="M181">
            <v>11.83123</v>
          </cell>
          <cell r="N181">
            <v>-2442.0884999999998</v>
          </cell>
        </row>
        <row r="182">
          <cell r="B182">
            <v>10</v>
          </cell>
          <cell r="C182" t="str">
            <v>КИЇВСЬКА ОБЛАСТЬ</v>
          </cell>
          <cell r="D182">
            <v>20588716</v>
          </cell>
          <cell r="E182" t="str">
            <v>ВIДКРИТЕ АКЦIОНЕРНЕ ТОВАРИСТВО "УКРГIДРОЕНЕРГО"</v>
          </cell>
          <cell r="F182">
            <v>94047.437600000005</v>
          </cell>
          <cell r="G182">
            <v>99929.128599999996</v>
          </cell>
          <cell r="H182">
            <v>208310.875</v>
          </cell>
          <cell r="I182">
            <v>225028.35</v>
          </cell>
          <cell r="J182">
            <v>125099.22199999999</v>
          </cell>
          <cell r="K182">
            <v>0</v>
          </cell>
          <cell r="L182">
            <v>0</v>
          </cell>
          <cell r="M182">
            <v>11948.251700000001</v>
          </cell>
          <cell r="N182">
            <v>8719.8278599999994</v>
          </cell>
        </row>
        <row r="183">
          <cell r="B183">
            <v>10</v>
          </cell>
          <cell r="C183" t="str">
            <v>КИЇВСЬКА ОБЛАСТЬ</v>
          </cell>
          <cell r="D183">
            <v>24924140</v>
          </cell>
          <cell r="E183" t="str">
            <v>ДОЧIРНЄ ПIДПРИЄМСТВО "ЕЙВОН КОСМЕТIКС ЮКРЕЙН"</v>
          </cell>
          <cell r="F183">
            <v>86687.623699999996</v>
          </cell>
          <cell r="G183">
            <v>81895.198699999994</v>
          </cell>
          <cell r="H183">
            <v>84716.206699999995</v>
          </cell>
          <cell r="I183">
            <v>88376.8894</v>
          </cell>
          <cell r="J183">
            <v>6481.6907799999999</v>
          </cell>
          <cell r="K183">
            <v>0</v>
          </cell>
          <cell r="L183">
            <v>0</v>
          </cell>
          <cell r="M183">
            <v>7165.3825299999999</v>
          </cell>
          <cell r="N183">
            <v>3656.83194</v>
          </cell>
        </row>
        <row r="184">
          <cell r="B184">
            <v>10</v>
          </cell>
          <cell r="C184" t="str">
            <v>КИЇВСЬКА ОБЛАСТЬ</v>
          </cell>
          <cell r="D184">
            <v>23243188</v>
          </cell>
          <cell r="E184" t="str">
            <v>ЗАКРИТЕ АКЦIОНЕРНЕ ТОВАРИСТВО "АЕС КИЇВОБЛЕНЕРГО"</v>
          </cell>
          <cell r="F184">
            <v>72056.824900000007</v>
          </cell>
          <cell r="G184">
            <v>71859.983200000002</v>
          </cell>
          <cell r="H184">
            <v>72462.496100000004</v>
          </cell>
          <cell r="I184">
            <v>68096.046000000002</v>
          </cell>
          <cell r="J184">
            <v>-3763.9371999999998</v>
          </cell>
          <cell r="K184">
            <v>0</v>
          </cell>
          <cell r="L184">
            <v>0</v>
          </cell>
          <cell r="M184">
            <v>2317.57843</v>
          </cell>
          <cell r="N184">
            <v>-4369.1000000000004</v>
          </cell>
        </row>
        <row r="185">
          <cell r="B185">
            <v>10</v>
          </cell>
          <cell r="C185" t="str">
            <v>КИЇВСЬКА ОБЛАСТЬ</v>
          </cell>
          <cell r="D185">
            <v>21685172</v>
          </cell>
          <cell r="E185" t="str">
            <v>ТОВАРИСТВО З ОБМЕЖЕНОЮ ВIДПОВIДАЛЬНIСТЮ З IНОЗЕМНИМИ IНВЕСТИЦIЯМИ "ХЕНКЕЛЬ БАУТЕХНIК (УКРАЇНА)"</v>
          </cell>
          <cell r="F185">
            <v>34260.757299999997</v>
          </cell>
          <cell r="G185">
            <v>34277.2883</v>
          </cell>
          <cell r="H185">
            <v>49136.060899999997</v>
          </cell>
          <cell r="I185">
            <v>56241.846400000002</v>
          </cell>
          <cell r="J185">
            <v>21964.558099999998</v>
          </cell>
          <cell r="K185">
            <v>0</v>
          </cell>
          <cell r="L185">
            <v>0</v>
          </cell>
          <cell r="M185">
            <v>7129.4704099999999</v>
          </cell>
          <cell r="N185">
            <v>7105.7855399999999</v>
          </cell>
        </row>
        <row r="186">
          <cell r="B186">
            <v>10</v>
          </cell>
          <cell r="C186" t="str">
            <v>КИЇВСЬКА ОБЛАСТЬ</v>
          </cell>
          <cell r="D186">
            <v>20572069</v>
          </cell>
          <cell r="E186" t="str">
            <v>ДЕРЖАВНЕ ПIДПРИЄМСТВО ДЕРЖАВНЕ ПIДПРИЄМСТВО " МIЖНАРОДНИЙ АЕРОПОРТ "БОРИСПIЛЬ"</v>
          </cell>
          <cell r="F186">
            <v>60855.15</v>
          </cell>
          <cell r="G186">
            <v>66762.925000000003</v>
          </cell>
          <cell r="H186">
            <v>62687.2664</v>
          </cell>
          <cell r="I186">
            <v>51159.328699999998</v>
          </cell>
          <cell r="J186">
            <v>-15603.596</v>
          </cell>
          <cell r="K186">
            <v>11.18</v>
          </cell>
          <cell r="L186">
            <v>11.18</v>
          </cell>
          <cell r="M186">
            <v>1619.29594</v>
          </cell>
          <cell r="N186">
            <v>-12687.814</v>
          </cell>
        </row>
        <row r="187">
          <cell r="B187">
            <v>10</v>
          </cell>
          <cell r="C187" t="str">
            <v>КИЇВСЬКА ОБЛАСТЬ</v>
          </cell>
          <cell r="D187">
            <v>21651322</v>
          </cell>
          <cell r="E187" t="str">
            <v>IНОЗЕМНЕ ПIДПРИЄМСТВО"КОКА-КОЛА БЕВЕРIДЖИЗ УКРАЇНА ЛIМIТЕД"</v>
          </cell>
          <cell r="F187">
            <v>30355.8099</v>
          </cell>
          <cell r="G187">
            <v>32159.668099999999</v>
          </cell>
          <cell r="H187">
            <v>30003.6646</v>
          </cell>
          <cell r="I187">
            <v>28861.627100000002</v>
          </cell>
          <cell r="J187">
            <v>-3298.0410999999999</v>
          </cell>
          <cell r="K187">
            <v>0</v>
          </cell>
          <cell r="L187">
            <v>0</v>
          </cell>
          <cell r="M187">
            <v>965.35497999999995</v>
          </cell>
          <cell r="N187">
            <v>-1144.6645000000001</v>
          </cell>
        </row>
        <row r="188">
          <cell r="B188">
            <v>10</v>
          </cell>
          <cell r="C188" t="str">
            <v>КИЇВСЬКА ОБЛАСТЬ</v>
          </cell>
          <cell r="D188">
            <v>32402870</v>
          </cell>
          <cell r="E188" t="str">
            <v>ДЕРЖАВНЕ ПIДПРИЄМСТВО "УКРЕНЕРГОВУГIЛЛЯ"</v>
          </cell>
          <cell r="F188">
            <v>19250.1371</v>
          </cell>
          <cell r="G188">
            <v>20557.066299999999</v>
          </cell>
          <cell r="H188">
            <v>25943.6443</v>
          </cell>
          <cell r="I188">
            <v>28083.027300000002</v>
          </cell>
          <cell r="J188">
            <v>7525.9610300000004</v>
          </cell>
          <cell r="K188">
            <v>0</v>
          </cell>
          <cell r="L188">
            <v>0</v>
          </cell>
          <cell r="M188">
            <v>2099.1740799999998</v>
          </cell>
          <cell r="N188">
            <v>1387.18704</v>
          </cell>
        </row>
        <row r="189">
          <cell r="B189">
            <v>10</v>
          </cell>
          <cell r="C189" t="str">
            <v>КИЇВСЬКА ОБЛАСТЬ</v>
          </cell>
          <cell r="D189">
            <v>131334</v>
          </cell>
          <cell r="E189" t="str">
            <v>ТРИПIЛЬСЬКА ТЕПЛОВА ЕЛЕКТРОСТАНЦIЯ ВАТ "ДЕК "ЦЕНТРЕНЕРГО"</v>
          </cell>
          <cell r="F189">
            <v>17423.503100000002</v>
          </cell>
          <cell r="G189">
            <v>17414.610199999999</v>
          </cell>
          <cell r="H189">
            <v>24226.5766</v>
          </cell>
          <cell r="I189">
            <v>26498.2094</v>
          </cell>
          <cell r="J189">
            <v>9083.5992499999993</v>
          </cell>
          <cell r="K189">
            <v>0</v>
          </cell>
          <cell r="L189">
            <v>-6.4000000000000005E-4</v>
          </cell>
          <cell r="M189">
            <v>2272.4342099999999</v>
          </cell>
          <cell r="N189">
            <v>2270.1321800000001</v>
          </cell>
        </row>
        <row r="190">
          <cell r="B190">
            <v>10</v>
          </cell>
          <cell r="C190" t="str">
            <v>КИЇВСЬКА ОБЛАСТЬ</v>
          </cell>
          <cell r="D190">
            <v>333888</v>
          </cell>
          <cell r="E190" t="str">
            <v>ВЎДКРИТЕ АКЦЎОНЕРНЕ ТОВАРИСТВО "ВЕТРОПАК ГОСТОМЕЛЬСЬКИЙ СКЛОЗАВОД"</v>
          </cell>
          <cell r="F190">
            <v>23092.626700000001</v>
          </cell>
          <cell r="G190">
            <v>20164.267199999998</v>
          </cell>
          <cell r="H190">
            <v>24041.736099999998</v>
          </cell>
          <cell r="I190">
            <v>24754.191900000002</v>
          </cell>
          <cell r="J190">
            <v>4589.9246499999999</v>
          </cell>
          <cell r="K190">
            <v>0</v>
          </cell>
          <cell r="L190">
            <v>0</v>
          </cell>
          <cell r="M190">
            <v>816.91079999999999</v>
          </cell>
          <cell r="N190">
            <v>695.13989000000004</v>
          </cell>
        </row>
        <row r="191">
          <cell r="B191">
            <v>10</v>
          </cell>
          <cell r="C191" t="str">
            <v>КИЇВСЬКА ОБЛАСТЬ</v>
          </cell>
          <cell r="D191">
            <v>33096517</v>
          </cell>
          <cell r="E191" t="str">
            <v>ДОЧIРНЄ ПIДПРИЄМСТВО "КИЇВСЬКЕ ОБЛАСНЕ ДОРОЖНЄ УПРАВЛIННЯ" ВАТ "ДЕРЖАВНА АКЦIОНЕРНА КОМПАНIЯ" АВТОМОБIЛЬНI ДОРОГИ УКРАЇНИ"</v>
          </cell>
          <cell r="F191">
            <v>930.39800000000002</v>
          </cell>
          <cell r="G191">
            <v>981.53099999999995</v>
          </cell>
          <cell r="H191">
            <v>22614.383000000002</v>
          </cell>
          <cell r="I191">
            <v>22900.9784</v>
          </cell>
          <cell r="J191">
            <v>21919.447400000001</v>
          </cell>
          <cell r="K191">
            <v>0</v>
          </cell>
          <cell r="L191">
            <v>0</v>
          </cell>
          <cell r="M191">
            <v>276.56</v>
          </cell>
          <cell r="N191">
            <v>275.42700000000002</v>
          </cell>
        </row>
        <row r="192">
          <cell r="B192">
            <v>10</v>
          </cell>
          <cell r="C192" t="str">
            <v>КИЇВСЬКА ОБЛАСТЬ</v>
          </cell>
          <cell r="D192">
            <v>24210297</v>
          </cell>
          <cell r="E192" t="str">
            <v>ДЕРЖАВНЕ ПIДПРИЄМСТВО УКРАЇНСЬКИЙ ДЕРЖАВНИЙ ЦЕНТР ЗАЛIЗНИЧНИХ РЕФРИЖЕРАТОРНИХ ПЕРЕВЕЗЕНЬ "УКРРЕФТРАНС"</v>
          </cell>
          <cell r="F192">
            <v>18573.399099999999</v>
          </cell>
          <cell r="G192">
            <v>18584.684600000001</v>
          </cell>
          <cell r="H192">
            <v>20622.240699999998</v>
          </cell>
          <cell r="I192">
            <v>21737.5347</v>
          </cell>
          <cell r="J192">
            <v>3152.8501099999999</v>
          </cell>
          <cell r="K192">
            <v>0</v>
          </cell>
          <cell r="L192">
            <v>0</v>
          </cell>
          <cell r="M192">
            <v>1128.9018599999999</v>
          </cell>
          <cell r="N192">
            <v>1115.2940000000001</v>
          </cell>
        </row>
        <row r="193">
          <cell r="B193">
            <v>10</v>
          </cell>
          <cell r="C193" t="str">
            <v>КИЇВСЬКА ОБЛАСТЬ</v>
          </cell>
          <cell r="D193">
            <v>21638055</v>
          </cell>
          <cell r="E193" t="str">
            <v>ТОВАРИСТВО З ОБМЕЖЕНОЮ ВIДПОВIДАЛЬНIСТЮ " МАРС УКРАЇНА"</v>
          </cell>
          <cell r="F193">
            <v>2877.36753</v>
          </cell>
          <cell r="G193">
            <v>2164.69634</v>
          </cell>
          <cell r="H193">
            <v>19494.378400000001</v>
          </cell>
          <cell r="I193">
            <v>20824.164199999999</v>
          </cell>
          <cell r="J193">
            <v>18659.4679</v>
          </cell>
          <cell r="K193">
            <v>0</v>
          </cell>
          <cell r="L193">
            <v>0</v>
          </cell>
          <cell r="M193">
            <v>1368.59743</v>
          </cell>
          <cell r="N193">
            <v>1329.78577</v>
          </cell>
        </row>
        <row r="194">
          <cell r="B194">
            <v>10</v>
          </cell>
          <cell r="C194" t="str">
            <v>КИЇВСЬКА ОБЛАСТЬ</v>
          </cell>
          <cell r="D194">
            <v>20598695</v>
          </cell>
          <cell r="E194" t="str">
            <v>ВИШГОРОДСЬКА ФIЛIЯ ЗАКРИТОГО АКЦIОНЕРНОГО ТОВАРИСТВА "КРАФТ ФУДЗ УКРАЇНА"</v>
          </cell>
          <cell r="F194">
            <v>15377.503199999999</v>
          </cell>
          <cell r="G194">
            <v>15383.805200000001</v>
          </cell>
          <cell r="H194">
            <v>18903.0262</v>
          </cell>
          <cell r="I194">
            <v>19260.0982</v>
          </cell>
          <cell r="J194">
            <v>3876.2930099999999</v>
          </cell>
          <cell r="K194">
            <v>0</v>
          </cell>
          <cell r="L194">
            <v>0</v>
          </cell>
          <cell r="M194">
            <v>365.64245</v>
          </cell>
          <cell r="N194">
            <v>357.072</v>
          </cell>
        </row>
        <row r="195">
          <cell r="B195">
            <v>10</v>
          </cell>
          <cell r="C195" t="str">
            <v>КИЇВСЬКА ОБЛАСТЬ</v>
          </cell>
          <cell r="D195">
            <v>30253385</v>
          </cell>
          <cell r="E195" t="str">
            <v>ЗАТ "РОСАВА"</v>
          </cell>
          <cell r="F195">
            <v>3551.9020500000001</v>
          </cell>
          <cell r="G195">
            <v>1168.24648</v>
          </cell>
          <cell r="H195">
            <v>18871.366099999999</v>
          </cell>
          <cell r="I195">
            <v>18799.002</v>
          </cell>
          <cell r="J195">
            <v>17630.7556</v>
          </cell>
          <cell r="K195">
            <v>0</v>
          </cell>
          <cell r="L195">
            <v>0</v>
          </cell>
          <cell r="M195">
            <v>16.886690000000002</v>
          </cell>
          <cell r="N195">
            <v>-243.03558000000001</v>
          </cell>
        </row>
        <row r="196">
          <cell r="B196">
            <v>10</v>
          </cell>
          <cell r="C196" t="str">
            <v>КИЇВСЬКА ОБЛАСТЬ</v>
          </cell>
          <cell r="D196">
            <v>452417</v>
          </cell>
          <cell r="E196" t="str">
            <v>ТОВАРИСТВО З ОБМЕЖЕНОЮ ВIДПОВIДАЛЬНIСТЮ "КИЇВРIАНТА"</v>
          </cell>
          <cell r="F196">
            <v>9759.5117300000002</v>
          </cell>
          <cell r="G196">
            <v>10078.8223</v>
          </cell>
          <cell r="H196">
            <v>13588.795599999999</v>
          </cell>
          <cell r="I196">
            <v>15849.0828</v>
          </cell>
          <cell r="J196">
            <v>5770.2605100000001</v>
          </cell>
          <cell r="K196">
            <v>0</v>
          </cell>
          <cell r="L196">
            <v>0</v>
          </cell>
          <cell r="M196">
            <v>2599.7281600000001</v>
          </cell>
          <cell r="N196">
            <v>2260.2871500000001</v>
          </cell>
        </row>
        <row r="197">
          <cell r="B197">
            <v>10</v>
          </cell>
          <cell r="C197" t="str">
            <v>КИЇВСЬКА ОБЛАСТЬ</v>
          </cell>
          <cell r="D197">
            <v>20578072</v>
          </cell>
          <cell r="E197" t="str">
            <v>ВIДКРИТЕ АКЦIОНЕРНЕ ТОВАРИСТВО ПО ГАЗОПОСТАЧАННЮ ТА ГАЗИФIКАЦIЇ "КИЇВОБЛГАЗ"</v>
          </cell>
          <cell r="F197">
            <v>9132.4956199999997</v>
          </cell>
          <cell r="G197">
            <v>9695.982</v>
          </cell>
          <cell r="H197">
            <v>12207.1507</v>
          </cell>
          <cell r="I197">
            <v>13134.853300000001</v>
          </cell>
          <cell r="J197">
            <v>3438.87129</v>
          </cell>
          <cell r="K197">
            <v>0</v>
          </cell>
          <cell r="L197">
            <v>0</v>
          </cell>
          <cell r="M197">
            <v>1902.38699</v>
          </cell>
          <cell r="N197">
            <v>927.70259999999996</v>
          </cell>
        </row>
        <row r="198">
          <cell r="B198">
            <v>10</v>
          </cell>
          <cell r="C198" t="str">
            <v>КИЇВСЬКА ОБЛАСТЬ</v>
          </cell>
          <cell r="D198">
            <v>5509659</v>
          </cell>
          <cell r="E198" t="str">
            <v>ВIДКРИТЕ АКЦIОНЕРНЕ ТОВАРИСТВО "КИЇВСЬКИЙ КАРТОННО-ПАПЕРОВИЙ КОМБIНАТ"</v>
          </cell>
          <cell r="F198">
            <v>26021.3923</v>
          </cell>
          <cell r="G198">
            <v>20751.159599999999</v>
          </cell>
          <cell r="H198">
            <v>11223.079100000001</v>
          </cell>
          <cell r="I198">
            <v>10146.4558</v>
          </cell>
          <cell r="J198">
            <v>-10604.704</v>
          </cell>
          <cell r="K198">
            <v>0</v>
          </cell>
          <cell r="L198">
            <v>0</v>
          </cell>
          <cell r="M198">
            <v>1132.22667</v>
          </cell>
          <cell r="N198">
            <v>-1077.6166000000001</v>
          </cell>
        </row>
        <row r="199">
          <cell r="B199">
            <v>10</v>
          </cell>
          <cell r="C199" t="str">
            <v>КИЇВСЬКА ОБЛАСТЬ</v>
          </cell>
          <cell r="D199">
            <v>30160757</v>
          </cell>
          <cell r="E199" t="str">
            <v>ЗАТ "КОМПЛЕКС АГРОМАРС"</v>
          </cell>
          <cell r="F199">
            <v>6721.77819</v>
          </cell>
          <cell r="G199">
            <v>4540.2524899999999</v>
          </cell>
          <cell r="H199">
            <v>8381.1022400000002</v>
          </cell>
          <cell r="I199">
            <v>9159.9650500000007</v>
          </cell>
          <cell r="J199">
            <v>4619.7125599999999</v>
          </cell>
          <cell r="K199">
            <v>0</v>
          </cell>
          <cell r="L199">
            <v>0</v>
          </cell>
          <cell r="M199">
            <v>1721.98569</v>
          </cell>
          <cell r="N199">
            <v>778.86280999999997</v>
          </cell>
        </row>
        <row r="200">
          <cell r="B200">
            <v>10</v>
          </cell>
          <cell r="C200" t="str">
            <v>КИЇВСЬКА ОБЛАСТЬ</v>
          </cell>
          <cell r="D200">
            <v>374962</v>
          </cell>
          <cell r="E200" t="str">
            <v>ДЕРЖАВНЕ ПIДПРИЄМСТВО "ЧЕРВОНОСЛОБIДСЬКИЙ СПИРТОВИЙ ЗАВОД"</v>
          </cell>
          <cell r="F200">
            <v>8565.4122299999999</v>
          </cell>
          <cell r="G200">
            <v>8603.7986899999996</v>
          </cell>
          <cell r="H200">
            <v>7698.2072099999996</v>
          </cell>
          <cell r="I200">
            <v>8910.1085600000006</v>
          </cell>
          <cell r="J200">
            <v>306.30986999999999</v>
          </cell>
          <cell r="K200">
            <v>0</v>
          </cell>
          <cell r="L200">
            <v>0</v>
          </cell>
          <cell r="M200">
            <v>1320.2933800000001</v>
          </cell>
          <cell r="N200">
            <v>1207.6027999999999</v>
          </cell>
        </row>
        <row r="201">
          <cell r="B201">
            <v>10</v>
          </cell>
          <cell r="C201" t="str">
            <v>КИЇВСЬКА ОБЛАСТЬ</v>
          </cell>
          <cell r="D201">
            <v>13738233</v>
          </cell>
          <cell r="E201" t="str">
            <v>РЕГЎОНАЛЬНИЙ СТРУКТУРНИЙ ПЎДРОЗДЎЛ КИ°ВСЬКИЙ РАЙОННИЙ ЦЕНТР "КИ°ВЦЕНТРАЕРО" ДЕРЖАВНОГО ПЎДПРИЇМСТВА ОБСЛУГОВУВАННЯ ПОВЎТРЯНОГО РУХУ УКРА°НИ</v>
          </cell>
          <cell r="F201">
            <v>6398.9517100000003</v>
          </cell>
          <cell r="G201">
            <v>6383.9618200000004</v>
          </cell>
          <cell r="H201">
            <v>8468.4909800000005</v>
          </cell>
          <cell r="I201">
            <v>8451.2654700000003</v>
          </cell>
          <cell r="J201">
            <v>2067.3036499999998</v>
          </cell>
          <cell r="K201">
            <v>0</v>
          </cell>
          <cell r="L201">
            <v>0</v>
          </cell>
          <cell r="M201">
            <v>8.2335799999999999</v>
          </cell>
          <cell r="N201">
            <v>-17.226590000000002</v>
          </cell>
        </row>
        <row r="202">
          <cell r="B202">
            <v>11</v>
          </cell>
          <cell r="C202" t="str">
            <v>КIРОВОГРАДСЬКА ОБЛАСТЬ</v>
          </cell>
          <cell r="D202">
            <v>23226362</v>
          </cell>
          <cell r="E202" t="str">
            <v>ВIДКРИТЕ АКЦIОНЕРНЕ ТОВАРИСТВО "КIРОВОГРАДОБЛЕНЕРГО"</v>
          </cell>
          <cell r="F202">
            <v>25618.895499999999</v>
          </cell>
          <cell r="G202">
            <v>25460.782899999998</v>
          </cell>
          <cell r="H202">
            <v>32674.044399999999</v>
          </cell>
          <cell r="I202">
            <v>35009.661200000002</v>
          </cell>
          <cell r="J202">
            <v>9548.8783000000003</v>
          </cell>
          <cell r="K202">
            <v>52.729579999999999</v>
          </cell>
          <cell r="L202">
            <v>52.729579999999999</v>
          </cell>
          <cell r="M202">
            <v>2468.3131699999999</v>
          </cell>
          <cell r="N202">
            <v>2387.2213400000001</v>
          </cell>
        </row>
        <row r="203">
          <cell r="B203">
            <v>11</v>
          </cell>
          <cell r="C203" t="str">
            <v>КIРОВОГРАДСЬКА ОБЛАСТЬ</v>
          </cell>
          <cell r="D203">
            <v>5507073</v>
          </cell>
          <cell r="E203" t="str">
            <v>ВIДКРИТЕ АКЦIОНЕРНЕ ТОВАРИСТВО "М"ЯСОКОМБIНАТ "ЯТРАНЬ"</v>
          </cell>
          <cell r="F203">
            <v>5275.1071199999997</v>
          </cell>
          <cell r="G203">
            <v>4548.4401399999997</v>
          </cell>
          <cell r="H203">
            <v>17700.632699999998</v>
          </cell>
          <cell r="I203">
            <v>18200.786</v>
          </cell>
          <cell r="J203">
            <v>13652.3459</v>
          </cell>
          <cell r="K203">
            <v>0</v>
          </cell>
          <cell r="L203">
            <v>0</v>
          </cell>
          <cell r="M203">
            <v>511.56878999999998</v>
          </cell>
          <cell r="N203">
            <v>500.15328</v>
          </cell>
        </row>
        <row r="204">
          <cell r="B204">
            <v>11</v>
          </cell>
          <cell r="C204" t="str">
            <v>КIРОВОГРАДСЬКА ОБЛАСТЬ</v>
          </cell>
          <cell r="D204">
            <v>130961</v>
          </cell>
          <cell r="E204" t="str">
            <v>ФIЛIЯ " КРЕМЕНЧУЦЬКА ГЕС" ВАТ "УКРГIДРОЕНЕРГО"</v>
          </cell>
          <cell r="F204">
            <v>12334.8436</v>
          </cell>
          <cell r="G204">
            <v>10772.459500000001</v>
          </cell>
          <cell r="H204">
            <v>18643.0798</v>
          </cell>
          <cell r="I204">
            <v>18159.9539</v>
          </cell>
          <cell r="J204">
            <v>7387.4944500000001</v>
          </cell>
          <cell r="K204">
            <v>0</v>
          </cell>
          <cell r="L204">
            <v>0</v>
          </cell>
          <cell r="M204">
            <v>192.97208000000001</v>
          </cell>
          <cell r="N204">
            <v>-483.12587000000002</v>
          </cell>
        </row>
        <row r="205">
          <cell r="B205">
            <v>11</v>
          </cell>
          <cell r="C205" t="str">
            <v>КIРОВОГРАДСЬКА ОБЛАСТЬ</v>
          </cell>
          <cell r="D205">
            <v>378844</v>
          </cell>
          <cell r="E205" t="str">
            <v>ДЕРЖАВНИЙ КIРОВОГРАДСЬКИЙ СОКОЕКСТРАКТОВИЙ ЗАВОД</v>
          </cell>
          <cell r="F205">
            <v>13195.8017</v>
          </cell>
          <cell r="G205">
            <v>13603.3035</v>
          </cell>
          <cell r="H205">
            <v>13771.6037</v>
          </cell>
          <cell r="I205">
            <v>15680.947700000001</v>
          </cell>
          <cell r="J205">
            <v>2077.6442200000001</v>
          </cell>
          <cell r="K205">
            <v>0.91964000000000001</v>
          </cell>
          <cell r="L205">
            <v>0.91964000000000001</v>
          </cell>
          <cell r="M205">
            <v>2972.22784</v>
          </cell>
          <cell r="N205">
            <v>1910.26097</v>
          </cell>
        </row>
        <row r="206">
          <cell r="B206">
            <v>11</v>
          </cell>
          <cell r="C206" t="str">
            <v>КIРОВОГРАДСЬКА ОБЛАСТЬ</v>
          </cell>
          <cell r="D206">
            <v>13743719</v>
          </cell>
          <cell r="E206" t="str">
            <v>ДЕРЖАВНЕ ПIДПРИЄМСТВО КIРОВОГРАДСЬКЕ ДЕРЖАВНЕ ПIДПРИЄМСТВО ПО ВИРОБНИЦТВУ I МАРКЕТИНГУ "АРТЕМIДА"</v>
          </cell>
          <cell r="F206">
            <v>17619.108700000001</v>
          </cell>
          <cell r="G206">
            <v>18786.864099999999</v>
          </cell>
          <cell r="H206">
            <v>13789.499</v>
          </cell>
          <cell r="I206">
            <v>14515.454100000001</v>
          </cell>
          <cell r="J206">
            <v>-4271.41</v>
          </cell>
          <cell r="K206">
            <v>0</v>
          </cell>
          <cell r="L206">
            <v>0</v>
          </cell>
          <cell r="M206">
            <v>3202.71612</v>
          </cell>
          <cell r="N206">
            <v>725.11973</v>
          </cell>
        </row>
        <row r="207">
          <cell r="B207">
            <v>11</v>
          </cell>
          <cell r="C207" t="str">
            <v>КIРОВОГРАДСЬКА ОБЛАСТЬ</v>
          </cell>
          <cell r="D207">
            <v>374999</v>
          </cell>
          <cell r="E207" t="str">
            <v>ДОЧIРНЄ ПIДПРИЄМСТВО МЕЖИРIЦЬКИЙ ВIТАМIННИЙ ЗАВОД ДЕРЖАВНОЇ АКЦIОНЕРНОЇ КОМПАНIЇ "УКРМЕДПРОМ"</v>
          </cell>
          <cell r="F207">
            <v>9033.79709</v>
          </cell>
          <cell r="G207">
            <v>11863.615100000001</v>
          </cell>
          <cell r="H207">
            <v>11496.4305</v>
          </cell>
          <cell r="I207">
            <v>12226.166999999999</v>
          </cell>
          <cell r="J207">
            <v>362.55187999999998</v>
          </cell>
          <cell r="K207">
            <v>0</v>
          </cell>
          <cell r="L207">
            <v>0</v>
          </cell>
          <cell r="M207">
            <v>263.60698000000002</v>
          </cell>
          <cell r="N207">
            <v>263.0453</v>
          </cell>
        </row>
        <row r="208">
          <cell r="B208">
            <v>11</v>
          </cell>
          <cell r="C208" t="str">
            <v>КIРОВОГРАДСЬКА ОБЛАСТЬ</v>
          </cell>
          <cell r="D208">
            <v>372109</v>
          </cell>
          <cell r="E208" t="str">
            <v>ЗАКРИТЕ АКЦIОНЕРНЕ ТОВАРИСТВО "ОЛЕКСАНДРIЙСЬКИЙ ЦУКРОВИЙ ЗАВОД"</v>
          </cell>
          <cell r="F208">
            <v>5253.4670500000002</v>
          </cell>
          <cell r="G208">
            <v>5219.4651700000004</v>
          </cell>
          <cell r="H208">
            <v>7512.9115300000003</v>
          </cell>
          <cell r="I208">
            <v>7912.0679399999999</v>
          </cell>
          <cell r="J208">
            <v>2692.60277</v>
          </cell>
          <cell r="K208">
            <v>0</v>
          </cell>
          <cell r="L208">
            <v>0</v>
          </cell>
          <cell r="M208">
            <v>405.55736000000002</v>
          </cell>
          <cell r="N208">
            <v>399.15640999999999</v>
          </cell>
        </row>
        <row r="209">
          <cell r="B209">
            <v>11</v>
          </cell>
          <cell r="C209" t="str">
            <v>КIРОВОГРАДСЬКА ОБЛАСТЬ</v>
          </cell>
          <cell r="D209">
            <v>32039992</v>
          </cell>
          <cell r="E209" t="str">
            <v>ДОЧIРНЄ ПIДПРИЄМСТВО "КIРОВОГРАДСЬКИЙ ОБЛАВТОДОР" ВIДКРИТОГО АКЦIОНЕРНОГО ТОВАРИСТВА "ДЕРЖАВНА АКЦIОНЕРНА КОМПАНIЯ "АВТОМОБIЛЬНI ДОРОГИ УКРАЇНИ"</v>
          </cell>
          <cell r="F209">
            <v>1291.59455</v>
          </cell>
          <cell r="G209">
            <v>1282.77961</v>
          </cell>
          <cell r="H209">
            <v>6066.7373200000002</v>
          </cell>
          <cell r="I209">
            <v>6651.5210999999999</v>
          </cell>
          <cell r="J209">
            <v>5368.7414900000003</v>
          </cell>
          <cell r="K209">
            <v>0</v>
          </cell>
          <cell r="L209">
            <v>0</v>
          </cell>
          <cell r="M209">
            <v>585.25516000000005</v>
          </cell>
          <cell r="N209">
            <v>584.78306999999995</v>
          </cell>
        </row>
        <row r="210">
          <cell r="B210">
            <v>11</v>
          </cell>
          <cell r="C210" t="str">
            <v>КIРОВОГРАДСЬКА ОБЛАСТЬ</v>
          </cell>
          <cell r="D210">
            <v>14276579</v>
          </cell>
          <cell r="E210" t="str">
            <v>ЗАКРИТЕ АКЦIОНЕРНЕ ТОВАРИСТВО ОБ'ЄДНАННЯ "ДНIПРОЕНЕРГОБУДПРОМ"</v>
          </cell>
          <cell r="F210">
            <v>5968.93055</v>
          </cell>
          <cell r="G210">
            <v>6326.61481</v>
          </cell>
          <cell r="H210">
            <v>5656.55908</v>
          </cell>
          <cell r="I210">
            <v>5571.5523899999998</v>
          </cell>
          <cell r="J210">
            <v>-755.06241999999997</v>
          </cell>
          <cell r="K210">
            <v>8.1430000000000007</v>
          </cell>
          <cell r="L210">
            <v>0</v>
          </cell>
          <cell r="M210">
            <v>425.09456999999998</v>
          </cell>
          <cell r="N210">
            <v>-82.265600000000006</v>
          </cell>
        </row>
        <row r="211">
          <cell r="B211">
            <v>11</v>
          </cell>
          <cell r="C211" t="str">
            <v>КIРОВОГРАДСЬКА ОБЛАСТЬ</v>
          </cell>
          <cell r="D211">
            <v>3365222</v>
          </cell>
          <cell r="E211" t="str">
            <v>ВIДКРИТЕ АКЦIОНЕРНЕ ТОВАРИСТВО ПО ГАЗОПОСТАЧАННЮ ТА ГАЗИФIКАЦIЇ "КIРОВОГРАДГАЗ"</v>
          </cell>
          <cell r="F211">
            <v>5813.7888899999998</v>
          </cell>
          <cell r="G211">
            <v>5657.8490400000001</v>
          </cell>
          <cell r="H211">
            <v>4600.0116600000001</v>
          </cell>
          <cell r="I211">
            <v>5004.2711099999997</v>
          </cell>
          <cell r="J211">
            <v>-653.57793000000004</v>
          </cell>
          <cell r="K211">
            <v>0</v>
          </cell>
          <cell r="L211">
            <v>0</v>
          </cell>
          <cell r="M211">
            <v>438.13382999999999</v>
          </cell>
          <cell r="N211">
            <v>404.25628</v>
          </cell>
        </row>
        <row r="212">
          <cell r="B212">
            <v>11</v>
          </cell>
          <cell r="C212" t="str">
            <v>КIРОВОГРАДСЬКА ОБЛАСТЬ</v>
          </cell>
          <cell r="D212">
            <v>33142568</v>
          </cell>
          <cell r="E212" t="str">
            <v>ДОЧIРНЄ ПIДПРИЄМСТВО "КIРОВОГРАДТЕПЛО" ТОВАРИСТВА З ОБМЕЖЕНОЮ ВIДПОВIДАЛЬНIСТЮ "ЦЕНТР НАУКОВО-ТЕХНIЧНИХ IННОВАЦIЙ УКРАЇНСЬКОЇ НАФТОГАЗОВОЇ АКАДЕМIЇ"</v>
          </cell>
          <cell r="F212">
            <v>4267.2870000000003</v>
          </cell>
          <cell r="G212">
            <v>4332.1150100000004</v>
          </cell>
          <cell r="H212">
            <v>4749.9218499999997</v>
          </cell>
          <cell r="I212">
            <v>4836.2338300000001</v>
          </cell>
          <cell r="J212">
            <v>504.11882000000003</v>
          </cell>
          <cell r="K212">
            <v>0</v>
          </cell>
          <cell r="L212">
            <v>-1.45747</v>
          </cell>
          <cell r="M212">
            <v>15.590400000000001</v>
          </cell>
          <cell r="N212">
            <v>15.3348</v>
          </cell>
        </row>
        <row r="213">
          <cell r="B213">
            <v>11</v>
          </cell>
          <cell r="C213" t="str">
            <v>КIРОВОГРАДСЬКА ОБЛАСТЬ</v>
          </cell>
          <cell r="D213">
            <v>3346822</v>
          </cell>
          <cell r="E213" t="str">
            <v>ОБЛАСНЕ КОМУНАЛЬНЕ ВИРОБНИЧЕ ПIДПРИЄМСТВО "ДНIПРО-КIРОВОГРАД"</v>
          </cell>
          <cell r="F213">
            <v>1405.4067299999999</v>
          </cell>
          <cell r="G213">
            <v>1606.1266800000001</v>
          </cell>
          <cell r="H213">
            <v>1290.66651</v>
          </cell>
          <cell r="I213">
            <v>4654.4272000000001</v>
          </cell>
          <cell r="J213">
            <v>3048.3005199999998</v>
          </cell>
          <cell r="K213">
            <v>1918.30395</v>
          </cell>
          <cell r="L213">
            <v>-3241.5574999999999</v>
          </cell>
          <cell r="M213">
            <v>0.15995000000000001</v>
          </cell>
          <cell r="N213">
            <v>0.11218</v>
          </cell>
        </row>
        <row r="214">
          <cell r="B214">
            <v>11</v>
          </cell>
          <cell r="C214" t="str">
            <v>КIРОВОГРАДСЬКА ОБЛАСТЬ</v>
          </cell>
          <cell r="D214">
            <v>4853709</v>
          </cell>
          <cell r="E214" t="str">
            <v>ДЕРЖАВНЕ ПIДПРИЄМСТВО ДИРЕКЦIЯ КРИВОРIЗСЬКОГО ГIРНИЧО-ЗБАГАЧУВАЛЬНОГО КОМБIНАТУ ОКИСЛЕНИХ РУД</v>
          </cell>
          <cell r="F214">
            <v>997.60559000000001</v>
          </cell>
          <cell r="G214">
            <v>2245.7981100000002</v>
          </cell>
          <cell r="H214">
            <v>3776.0149500000002</v>
          </cell>
          <cell r="I214">
            <v>4454.72883</v>
          </cell>
          <cell r="J214">
            <v>2208.9307199999998</v>
          </cell>
          <cell r="K214">
            <v>173.78001</v>
          </cell>
          <cell r="L214">
            <v>-524.73243000000002</v>
          </cell>
          <cell r="M214">
            <v>64.582470000000001</v>
          </cell>
          <cell r="N214">
            <v>-300.21208999999999</v>
          </cell>
        </row>
        <row r="215">
          <cell r="B215">
            <v>11</v>
          </cell>
          <cell r="C215" t="str">
            <v>КIРОВОГРАДСЬКА ОБЛАСТЬ</v>
          </cell>
          <cell r="D215">
            <v>14372024</v>
          </cell>
          <cell r="E215" t="str">
            <v>ЗАКРИТЕ АКЦIОНЕРНЕ ТОВАРИСТВО "МIЖНАРОДНА АКЦIОНЕРНА АВIАЦIЙНА КОМПАНIЯ "УРГА"</v>
          </cell>
          <cell r="F215">
            <v>2698.0665100000001</v>
          </cell>
          <cell r="G215">
            <v>1335.7527299999999</v>
          </cell>
          <cell r="H215">
            <v>4336.8430500000004</v>
          </cell>
          <cell r="I215">
            <v>4420.1643000000004</v>
          </cell>
          <cell r="J215">
            <v>3084.4115700000002</v>
          </cell>
          <cell r="K215">
            <v>0</v>
          </cell>
          <cell r="L215">
            <v>0</v>
          </cell>
          <cell r="M215">
            <v>721.50927999999999</v>
          </cell>
          <cell r="N215">
            <v>82.737250000000003</v>
          </cell>
        </row>
        <row r="216">
          <cell r="B216">
            <v>11</v>
          </cell>
          <cell r="C216" t="str">
            <v>КIРОВОГРАДСЬКА ОБЛАСТЬ</v>
          </cell>
          <cell r="D216">
            <v>14314222</v>
          </cell>
          <cell r="E216" t="str">
            <v>СМОЛIНСЬКА ШАХТА СХIДНОГО ГIРНИЧО-ЗБАГАЧУВАЛЬНОГО КОМБIНАТУ</v>
          </cell>
          <cell r="F216">
            <v>2115.4960599999999</v>
          </cell>
          <cell r="G216">
            <v>2168.0346199999999</v>
          </cell>
          <cell r="H216">
            <v>3882.6872899999998</v>
          </cell>
          <cell r="I216">
            <v>3726.9021600000001</v>
          </cell>
          <cell r="J216">
            <v>1558.86754</v>
          </cell>
          <cell r="K216">
            <v>0</v>
          </cell>
          <cell r="L216">
            <v>0</v>
          </cell>
          <cell r="M216">
            <v>2.5402200000000001</v>
          </cell>
          <cell r="N216">
            <v>-155.78578999999999</v>
          </cell>
        </row>
        <row r="217">
          <cell r="B217">
            <v>11</v>
          </cell>
          <cell r="C217" t="str">
            <v>КIРОВОГРАДСЬКА ОБЛАСТЬ</v>
          </cell>
          <cell r="D217">
            <v>14314239</v>
          </cell>
          <cell r="E217" t="str">
            <v>IНГУЛЬСЬКА ШАХТА СХIДНОГО ГIРНИЧО-ЗБАГАЧУВАЛЬНОГО КОМБIНАТУ</v>
          </cell>
          <cell r="F217">
            <v>14.297090000000001</v>
          </cell>
          <cell r="G217">
            <v>-14.507910000000001</v>
          </cell>
          <cell r="H217">
            <v>3210.3149600000002</v>
          </cell>
          <cell r="I217">
            <v>3216.74692</v>
          </cell>
          <cell r="J217">
            <v>3231.2548299999999</v>
          </cell>
          <cell r="K217">
            <v>0</v>
          </cell>
          <cell r="L217">
            <v>0</v>
          </cell>
          <cell r="M217">
            <v>2.6754600000000002</v>
          </cell>
          <cell r="N217">
            <v>2.55911</v>
          </cell>
        </row>
        <row r="218">
          <cell r="B218">
            <v>11</v>
          </cell>
          <cell r="C218" t="str">
            <v>КIРОВОГРАДСЬКА ОБЛАСТЬ</v>
          </cell>
          <cell r="D218">
            <v>23234841</v>
          </cell>
          <cell r="E218" t="str">
            <v>ПРИВАТНЕ ПIДПРИЄМСТВО "IНКОПМАРК-2"</v>
          </cell>
          <cell r="F218">
            <v>13.46292</v>
          </cell>
          <cell r="G218">
            <v>13.238580000000001</v>
          </cell>
          <cell r="H218">
            <v>3168.6608200000001</v>
          </cell>
          <cell r="I218">
            <v>3168.1056199999998</v>
          </cell>
          <cell r="J218">
            <v>3154.8670400000001</v>
          </cell>
          <cell r="K218">
            <v>0</v>
          </cell>
          <cell r="L218">
            <v>0</v>
          </cell>
          <cell r="M218">
            <v>0.39184000000000002</v>
          </cell>
          <cell r="N218">
            <v>-0.55520000000000003</v>
          </cell>
        </row>
        <row r="219">
          <cell r="B219">
            <v>11</v>
          </cell>
          <cell r="C219" t="str">
            <v>КIРОВОГРАДСЬКА ОБЛАСТЬ</v>
          </cell>
          <cell r="D219">
            <v>13745730</v>
          </cell>
          <cell r="E219" t="str">
            <v>ПП "ВК I К"</v>
          </cell>
          <cell r="F219">
            <v>1710.52612</v>
          </cell>
          <cell r="G219">
            <v>1711.54871</v>
          </cell>
          <cell r="H219">
            <v>3075.3800299999998</v>
          </cell>
          <cell r="I219">
            <v>3051.9990299999999</v>
          </cell>
          <cell r="J219">
            <v>1340.4503199999999</v>
          </cell>
          <cell r="K219">
            <v>0</v>
          </cell>
          <cell r="L219">
            <v>0</v>
          </cell>
          <cell r="M219">
            <v>4.9948600000000001</v>
          </cell>
          <cell r="N219">
            <v>-23.381</v>
          </cell>
        </row>
        <row r="220">
          <cell r="B220">
            <v>11</v>
          </cell>
          <cell r="C220" t="str">
            <v>КIРОВОГРАДСЬКА ОБЛАСТЬ</v>
          </cell>
          <cell r="D220">
            <v>23226959</v>
          </cell>
          <cell r="E220" t="str">
            <v>УПРАВЛIННЯ ВЛАСНОСТI ТА ПРИВАТИЗАЦIЇ КОМУНАЛЬНОГО МАЙНА КIРОВОГРАДСЬКОЇ МIСЬКОЇ РАДИ</v>
          </cell>
          <cell r="F220">
            <v>2023.8720699999999</v>
          </cell>
          <cell r="G220">
            <v>1734.5540699999999</v>
          </cell>
          <cell r="H220">
            <v>2959.6725000000001</v>
          </cell>
          <cell r="I220">
            <v>2887.1260000000002</v>
          </cell>
          <cell r="J220">
            <v>1152.5719300000001</v>
          </cell>
          <cell r="K220">
            <v>0</v>
          </cell>
          <cell r="L220">
            <v>0</v>
          </cell>
          <cell r="M220">
            <v>9.3354400000000002</v>
          </cell>
          <cell r="N220">
            <v>-72.546499999999995</v>
          </cell>
        </row>
        <row r="221">
          <cell r="B221">
            <v>11</v>
          </cell>
          <cell r="C221" t="str">
            <v>КIРОВОГРАДСЬКА ОБЛАСТЬ</v>
          </cell>
          <cell r="D221">
            <v>24147966</v>
          </cell>
          <cell r="E221" t="str">
            <v>КIРОВОГРАДСЬКА ФIЛIЯ ЗАКРИТОГО АКЦIОНЕРНОГО ТОВАРИСТВА "УКРАЇНСЬКИЙ МОБIЛЬНИЙ ЗВ'ЯЗОК"</v>
          </cell>
          <cell r="F221">
            <v>3395.46</v>
          </cell>
          <cell r="G221">
            <v>3395.46</v>
          </cell>
          <cell r="H221">
            <v>2879.431</v>
          </cell>
          <cell r="I221">
            <v>2879.431</v>
          </cell>
          <cell r="J221">
            <v>-516.029</v>
          </cell>
          <cell r="K221">
            <v>0</v>
          </cell>
          <cell r="L221">
            <v>0</v>
          </cell>
          <cell r="M221">
            <v>7.4300000000000005E-2</v>
          </cell>
          <cell r="N221">
            <v>0</v>
          </cell>
        </row>
        <row r="222">
          <cell r="B222">
            <v>12</v>
          </cell>
          <cell r="C222" t="str">
            <v>ЛУГАНСЬКА ОБЛАСТЬ</v>
          </cell>
          <cell r="D222">
            <v>32292929</v>
          </cell>
          <cell r="E222" t="str">
            <v>ЗАКРИТЕ АКЦIОНЕРНЕ ТОВАРИСТВО "ЛИСИЧАНСЬКА НАФТОВА IНВЕСТИЦIЙНА КОМПАНIЯ"</v>
          </cell>
          <cell r="F222">
            <v>23219.678100000001</v>
          </cell>
          <cell r="G222">
            <v>19841.82</v>
          </cell>
          <cell r="H222">
            <v>148237.90400000001</v>
          </cell>
          <cell r="I222">
            <v>426489.72899999999</v>
          </cell>
          <cell r="J222">
            <v>406647.90899999999</v>
          </cell>
          <cell r="K222">
            <v>0</v>
          </cell>
          <cell r="L222">
            <v>0</v>
          </cell>
          <cell r="M222">
            <v>281096.51699999999</v>
          </cell>
          <cell r="N222">
            <v>278251.82500000001</v>
          </cell>
        </row>
        <row r="223">
          <cell r="B223">
            <v>12</v>
          </cell>
          <cell r="C223" t="str">
            <v>ЛУГАНСЬКА ОБЛАСТЬ</v>
          </cell>
          <cell r="D223">
            <v>32359181</v>
          </cell>
          <cell r="E223" t="str">
            <v>ТОВАРИСТВО З ОБМЕЖЕНОЮ ВIДПОВIДАЛЬНIСТЮ "ЛИНОС"</v>
          </cell>
          <cell r="F223">
            <v>735458.33600000001</v>
          </cell>
          <cell r="G223">
            <v>689637.24100000004</v>
          </cell>
          <cell r="H223">
            <v>183014.49799999999</v>
          </cell>
          <cell r="I223">
            <v>166174.826</v>
          </cell>
          <cell r="J223">
            <v>-523462.41</v>
          </cell>
          <cell r="K223">
            <v>0</v>
          </cell>
          <cell r="L223">
            <v>0</v>
          </cell>
          <cell r="M223">
            <v>0</v>
          </cell>
          <cell r="N223">
            <v>-16915.442999999999</v>
          </cell>
        </row>
        <row r="224">
          <cell r="B224">
            <v>12</v>
          </cell>
          <cell r="C224" t="str">
            <v>ЛУГАНСЬКА ОБЛАСТЬ</v>
          </cell>
          <cell r="D224">
            <v>32320704</v>
          </cell>
          <cell r="E224" t="str">
            <v>ДЕРЖАВНЕ ПIДПРИЄМСТВО "РОВЕНЬКИАНТРАЦИТ"</v>
          </cell>
          <cell r="F224">
            <v>113373.503</v>
          </cell>
          <cell r="G224">
            <v>132356.10399999999</v>
          </cell>
          <cell r="H224">
            <v>29332.612799999999</v>
          </cell>
          <cell r="I224">
            <v>164415.02100000001</v>
          </cell>
          <cell r="J224">
            <v>32058.9166</v>
          </cell>
          <cell r="K224">
            <v>228939.50200000001</v>
          </cell>
          <cell r="L224">
            <v>-258657.71</v>
          </cell>
          <cell r="M224">
            <v>29.556509999999999</v>
          </cell>
          <cell r="N224">
            <v>4.6398700000000002</v>
          </cell>
        </row>
        <row r="225">
          <cell r="B225">
            <v>12</v>
          </cell>
          <cell r="C225" t="str">
            <v>ЛУГАНСЬКА ОБЛАСТЬ</v>
          </cell>
          <cell r="D225">
            <v>32355669</v>
          </cell>
          <cell r="E225" t="str">
            <v>ДЕРЖАВНЕ ПIДПРИЄМСТВО "СВЕРДЛОВАНТРАЦИТ"</v>
          </cell>
          <cell r="F225">
            <v>61255.558799999999</v>
          </cell>
          <cell r="G225">
            <v>57359.82</v>
          </cell>
          <cell r="H225">
            <v>-32277.001</v>
          </cell>
          <cell r="I225">
            <v>108367.53</v>
          </cell>
          <cell r="J225">
            <v>51007.710299999999</v>
          </cell>
          <cell r="K225">
            <v>40996.3963</v>
          </cell>
          <cell r="L225">
            <v>-183599.43</v>
          </cell>
          <cell r="M225">
            <v>0.01</v>
          </cell>
          <cell r="N225">
            <v>-43.61647</v>
          </cell>
        </row>
        <row r="226">
          <cell r="B226">
            <v>12</v>
          </cell>
          <cell r="C226" t="str">
            <v>ЛУГАНСЬКА ОБЛАСТЬ</v>
          </cell>
          <cell r="D226">
            <v>32363486</v>
          </cell>
          <cell r="E226" t="str">
            <v>ВIДКРИТЕ АКЦIОНЕРНЕ ТОВАРИСТВО "КРАСНОДОНВУГIЛЛЯ"</v>
          </cell>
          <cell r="F226">
            <v>174774.769</v>
          </cell>
          <cell r="G226">
            <v>196472.546</v>
          </cell>
          <cell r="H226">
            <v>123807.473</v>
          </cell>
          <cell r="I226">
            <v>95785.992400000003</v>
          </cell>
          <cell r="J226">
            <v>-100686.55</v>
          </cell>
          <cell r="K226">
            <v>0</v>
          </cell>
          <cell r="L226">
            <v>-149055.14000000001</v>
          </cell>
          <cell r="M226">
            <v>5.9028799999999997</v>
          </cell>
          <cell r="N226">
            <v>-10.805429999999999</v>
          </cell>
        </row>
        <row r="227">
          <cell r="B227">
            <v>12</v>
          </cell>
          <cell r="C227" t="str">
            <v>ЛУГАНСЬКА ОБЛАСТЬ</v>
          </cell>
          <cell r="D227">
            <v>26174683</v>
          </cell>
          <cell r="E227" t="str">
            <v>СТРУКТУРНА ОДИНИЦЯ "ЛУГАНСЬКА ТЕС" ТОВАРИСТВО З ОБМЕЖЕНОЮ ВIДПОВIДАЛЬНIСТЮ "СХIДЕНЕРГО"</v>
          </cell>
          <cell r="F227">
            <v>29933.706600000001</v>
          </cell>
          <cell r="G227">
            <v>29600.907800000001</v>
          </cell>
          <cell r="H227">
            <v>27046.5095</v>
          </cell>
          <cell r="I227">
            <v>38706.794500000004</v>
          </cell>
          <cell r="J227">
            <v>9105.8867699999992</v>
          </cell>
          <cell r="K227">
            <v>0</v>
          </cell>
          <cell r="L227">
            <v>0</v>
          </cell>
          <cell r="M227">
            <v>11677.197</v>
          </cell>
          <cell r="N227">
            <v>11660.285</v>
          </cell>
        </row>
        <row r="228">
          <cell r="B228">
            <v>12</v>
          </cell>
          <cell r="C228" t="str">
            <v>ЛУГАНСЬКА ОБЛАСТЬ</v>
          </cell>
          <cell r="D228">
            <v>1882551</v>
          </cell>
          <cell r="E228" t="str">
            <v>ВIДКРИТЕ АКЦIОНЕРНЕ ТОВАРИСТВО "РУБIЖАНСЬКИЙ КАРТОННО-ТАРНИЙ КОМБIНАТ"</v>
          </cell>
          <cell r="F228">
            <v>32204.7016</v>
          </cell>
          <cell r="G228">
            <v>31736.5952</v>
          </cell>
          <cell r="H228">
            <v>33520.362699999998</v>
          </cell>
          <cell r="I228">
            <v>33484.569499999998</v>
          </cell>
          <cell r="J228">
            <v>1747.97423</v>
          </cell>
          <cell r="K228">
            <v>0</v>
          </cell>
          <cell r="L228">
            <v>0</v>
          </cell>
          <cell r="M228">
            <v>78.794920000000005</v>
          </cell>
          <cell r="N228">
            <v>-37.694450000000003</v>
          </cell>
        </row>
        <row r="229">
          <cell r="B229">
            <v>12</v>
          </cell>
          <cell r="C229" t="str">
            <v>ЛУГАНСЬКА ОБЛАСТЬ</v>
          </cell>
          <cell r="D229">
            <v>190816</v>
          </cell>
          <cell r="E229" t="str">
            <v>ВIДКРИТЕ АКЦIОНЕРНЕ ТОВАРИСТВО "АЛЧЕВСЬКИЙ КОКСОХIМIЧНИЙ ЗАВОД"</v>
          </cell>
          <cell r="F229">
            <v>9004.1404000000002</v>
          </cell>
          <cell r="G229">
            <v>2289.3864100000001</v>
          </cell>
          <cell r="H229">
            <v>17859.050500000001</v>
          </cell>
          <cell r="I229">
            <v>29123.2078</v>
          </cell>
          <cell r="J229">
            <v>26833.8213</v>
          </cell>
          <cell r="K229">
            <v>0</v>
          </cell>
          <cell r="L229">
            <v>0</v>
          </cell>
          <cell r="M229">
            <v>21198.084299999999</v>
          </cell>
          <cell r="N229">
            <v>11272.6945</v>
          </cell>
        </row>
        <row r="230">
          <cell r="B230">
            <v>12</v>
          </cell>
          <cell r="C230" t="str">
            <v>ЛУГАНСЬКА ОБЛАСТЬ</v>
          </cell>
          <cell r="D230">
            <v>32473323</v>
          </cell>
          <cell r="E230" t="str">
            <v>ДЕРЖАВНЕ ПIДПРИЄМСТВО "ЛУГАНСЬКВУГIЛЛЯ"</v>
          </cell>
          <cell r="F230">
            <v>27632.2143</v>
          </cell>
          <cell r="G230">
            <v>17815.451000000001</v>
          </cell>
          <cell r="H230">
            <v>-7051.8446999999996</v>
          </cell>
          <cell r="I230">
            <v>28532.385399999999</v>
          </cell>
          <cell r="J230">
            <v>10716.9344</v>
          </cell>
          <cell r="K230">
            <v>40447.941299999999</v>
          </cell>
          <cell r="L230">
            <v>-31175.705000000002</v>
          </cell>
          <cell r="M230">
            <v>0</v>
          </cell>
          <cell r="N230">
            <v>0</v>
          </cell>
        </row>
        <row r="231">
          <cell r="B231">
            <v>12</v>
          </cell>
          <cell r="C231" t="str">
            <v>ЛУГАНСЬКА ОБЛАСТЬ</v>
          </cell>
          <cell r="D231">
            <v>31443937</v>
          </cell>
          <cell r="E231" t="str">
            <v>ТОВАРИСТВО З ОБМЕЖЕНОЮ ВIДПОВIДАЛЬНIСТЮ "ЛУГАНСЬКЕ ЕНЕРГЕТИЧНЕ ОБ'ЄДНАННЯ"</v>
          </cell>
          <cell r="F231">
            <v>19532.911599999999</v>
          </cell>
          <cell r="G231">
            <v>19603.8537</v>
          </cell>
          <cell r="H231">
            <v>24874.7968</v>
          </cell>
          <cell r="I231">
            <v>27430.6911</v>
          </cell>
          <cell r="J231">
            <v>7826.83734</v>
          </cell>
          <cell r="K231">
            <v>0</v>
          </cell>
          <cell r="L231">
            <v>0</v>
          </cell>
          <cell r="M231">
            <v>2670.69839</v>
          </cell>
          <cell r="N231">
            <v>2555.62329</v>
          </cell>
        </row>
        <row r="232">
          <cell r="B232">
            <v>12</v>
          </cell>
          <cell r="C232" t="str">
            <v>ЛУГАНСЬКА ОБЛАСТЬ</v>
          </cell>
          <cell r="D232">
            <v>32226065</v>
          </cell>
          <cell r="E232" t="str">
            <v>ДЕРЖАВНЕ ПIДПРИЄМСТВО "АНТРАЦИТ"</v>
          </cell>
          <cell r="F232">
            <v>14272.6955</v>
          </cell>
          <cell r="G232">
            <v>20600.014999999999</v>
          </cell>
          <cell r="H232">
            <v>43595.330699999999</v>
          </cell>
          <cell r="I232">
            <v>26254.112000000001</v>
          </cell>
          <cell r="J232">
            <v>5654.09699</v>
          </cell>
          <cell r="K232">
            <v>32680.623100000001</v>
          </cell>
          <cell r="L232">
            <v>4393.4876100000001</v>
          </cell>
          <cell r="M232">
            <v>0</v>
          </cell>
          <cell r="N232">
            <v>-1.0000000000000001E-5</v>
          </cell>
        </row>
        <row r="233">
          <cell r="B233">
            <v>12</v>
          </cell>
          <cell r="C233" t="str">
            <v>ЛУГАНСЬКА ОБЛАСТЬ</v>
          </cell>
          <cell r="D233">
            <v>30996128</v>
          </cell>
          <cell r="E233" t="str">
            <v>ЗАКРИТЕ АКЦIОНЕРНЕ ТОВАРИСТВО "ЛУГАНСЬКИЙ ЛIКЕРО-ГОРIЛЧАНИЙ ЗАВОД ЛУГА-НОВА"</v>
          </cell>
          <cell r="F233">
            <v>23032.5344</v>
          </cell>
          <cell r="G233">
            <v>24058.871200000001</v>
          </cell>
          <cell r="H233">
            <v>23210.738499999999</v>
          </cell>
          <cell r="I233">
            <v>25909.897300000001</v>
          </cell>
          <cell r="J233">
            <v>1851.0261</v>
          </cell>
          <cell r="K233">
            <v>0</v>
          </cell>
          <cell r="L233">
            <v>0</v>
          </cell>
          <cell r="M233">
            <v>4954.0240299999996</v>
          </cell>
          <cell r="N233">
            <v>2199.1587500000001</v>
          </cell>
        </row>
        <row r="234">
          <cell r="B234">
            <v>12</v>
          </cell>
          <cell r="C234" t="str">
            <v>ЛУГАНСЬКА ОБЛАСТЬ</v>
          </cell>
          <cell r="D234">
            <v>5451150</v>
          </cell>
          <cell r="E234" t="str">
            <v>ВIДКРИТЕ АКЦIОНЕРНЕ ТОВАРИСТВО ПО ГАЗОПОСТАЧАННЮ ТА ГАЗИФIКАЦIЄ "ЛУГАНСЬКГАЗ"</v>
          </cell>
          <cell r="F234">
            <v>15685.861999999999</v>
          </cell>
          <cell r="G234">
            <v>15687.397199999999</v>
          </cell>
          <cell r="H234">
            <v>20770.082600000002</v>
          </cell>
          <cell r="I234">
            <v>24181.206900000001</v>
          </cell>
          <cell r="J234">
            <v>8493.8097199999993</v>
          </cell>
          <cell r="K234">
            <v>0</v>
          </cell>
          <cell r="L234">
            <v>0</v>
          </cell>
          <cell r="M234">
            <v>3410.8375999999998</v>
          </cell>
          <cell r="N234">
            <v>3405.1772700000001</v>
          </cell>
        </row>
        <row r="235">
          <cell r="B235">
            <v>12</v>
          </cell>
          <cell r="C235" t="str">
            <v>ЛУГАНСЬКА ОБЛАСТЬ</v>
          </cell>
          <cell r="D235">
            <v>9585574</v>
          </cell>
          <cell r="E235" t="str">
            <v>ДЕРЖАВНЕ ПIДПРИЄМСТВО "ПОПАСНЯНСЬКИЙ ВАГОНОРЕМОНТНИЙ ЗАВОД"</v>
          </cell>
          <cell r="F235">
            <v>15476.0558</v>
          </cell>
          <cell r="G235">
            <v>15473.426799999999</v>
          </cell>
          <cell r="H235">
            <v>17837.474999999999</v>
          </cell>
          <cell r="I235">
            <v>18924.923999999999</v>
          </cell>
          <cell r="J235">
            <v>3451.49721</v>
          </cell>
          <cell r="K235">
            <v>0</v>
          </cell>
          <cell r="L235">
            <v>0</v>
          </cell>
          <cell r="M235">
            <v>1088.864</v>
          </cell>
          <cell r="N235">
            <v>1087.4490000000001</v>
          </cell>
        </row>
        <row r="236">
          <cell r="B236">
            <v>12</v>
          </cell>
          <cell r="C236" t="str">
            <v>ЛУГАНСЬКА ОБЛАСТЬ</v>
          </cell>
          <cell r="D236">
            <v>31380846</v>
          </cell>
          <cell r="E236" t="str">
            <v>ЗАКРИТЕ АКЦIОНЕРНЕ ТОВАРИСТВО "ЛИСИЧАНСЬКИЙ СКЛОЗАВОД "ПРОЛЕТАРIЙ"</v>
          </cell>
          <cell r="F236">
            <v>12937.0689</v>
          </cell>
          <cell r="G236">
            <v>14629.230299999999</v>
          </cell>
          <cell r="H236">
            <v>9616.8508999999995</v>
          </cell>
          <cell r="I236">
            <v>14959.4311</v>
          </cell>
          <cell r="J236">
            <v>330.20084000000003</v>
          </cell>
          <cell r="K236">
            <v>0</v>
          </cell>
          <cell r="L236">
            <v>0</v>
          </cell>
          <cell r="M236">
            <v>6058.5360499999997</v>
          </cell>
          <cell r="N236">
            <v>6058.5360499999997</v>
          </cell>
        </row>
        <row r="237">
          <cell r="B237">
            <v>12</v>
          </cell>
          <cell r="C237" t="str">
            <v>ЛУГАНСЬКА ОБЛАСТЬ</v>
          </cell>
          <cell r="D237">
            <v>32446546</v>
          </cell>
          <cell r="E237" t="str">
            <v>ДЕРЖАВНЕ ПIДПРИЄМСТВО "ДОНБАСАНТРАЦИТ"</v>
          </cell>
          <cell r="F237">
            <v>-4755.7022999999999</v>
          </cell>
          <cell r="G237">
            <v>3093.00585</v>
          </cell>
          <cell r="H237">
            <v>7205.8483699999997</v>
          </cell>
          <cell r="I237">
            <v>14848.840200000001</v>
          </cell>
          <cell r="J237">
            <v>11755.8343</v>
          </cell>
          <cell r="K237">
            <v>26522.858899999999</v>
          </cell>
          <cell r="L237">
            <v>-11366.37</v>
          </cell>
          <cell r="M237">
            <v>6.4865599999999999</v>
          </cell>
          <cell r="N237">
            <v>-26.96566</v>
          </cell>
        </row>
        <row r="238">
          <cell r="B238">
            <v>12</v>
          </cell>
          <cell r="C238" t="str">
            <v>ЛУГАНСЬКА ОБЛАСТЬ</v>
          </cell>
          <cell r="D238">
            <v>5507034</v>
          </cell>
          <cell r="E238" t="str">
            <v>ЗАКРИТЕ АКЦIОНЕРНЕ ТОВАРИСТВО "ЛУГАНСЬКИЙ М'ЯСОКОМБIНАТ"</v>
          </cell>
          <cell r="F238">
            <v>8652.6316000000006</v>
          </cell>
          <cell r="G238">
            <v>8633.8366000000005</v>
          </cell>
          <cell r="H238">
            <v>12629.9977</v>
          </cell>
          <cell r="I238">
            <v>12869.155500000001</v>
          </cell>
          <cell r="J238">
            <v>4235.3188799999998</v>
          </cell>
          <cell r="K238">
            <v>0</v>
          </cell>
          <cell r="L238">
            <v>0</v>
          </cell>
          <cell r="M238">
            <v>239.15810999999999</v>
          </cell>
          <cell r="N238">
            <v>239.15781000000001</v>
          </cell>
        </row>
        <row r="239">
          <cell r="B239">
            <v>12</v>
          </cell>
          <cell r="C239" t="str">
            <v>ЛУГАНСЬКА ОБЛАСТЬ</v>
          </cell>
          <cell r="D239">
            <v>32538783</v>
          </cell>
          <cell r="E239" t="str">
            <v>ОБЛАСНЕ КОМУНАЛЬНЕ ПIДПРИЄМСТВО "КОМПАНIЯ "ЛУГАНСЬКВОДА"</v>
          </cell>
          <cell r="F239">
            <v>9722.9020199999995</v>
          </cell>
          <cell r="G239">
            <v>9528.1418599999997</v>
          </cell>
          <cell r="H239">
            <v>11156.192999999999</v>
          </cell>
          <cell r="I239">
            <v>12063.7462</v>
          </cell>
          <cell r="J239">
            <v>2535.6043199999999</v>
          </cell>
          <cell r="K239">
            <v>0</v>
          </cell>
          <cell r="L239">
            <v>0</v>
          </cell>
          <cell r="M239">
            <v>844.69961999999998</v>
          </cell>
          <cell r="N239">
            <v>844.40601000000004</v>
          </cell>
        </row>
        <row r="240">
          <cell r="B240">
            <v>12</v>
          </cell>
          <cell r="C240" t="str">
            <v>ЛУГАНСЬКА ОБЛАСТЬ</v>
          </cell>
          <cell r="D240">
            <v>32326182</v>
          </cell>
          <cell r="E240" t="str">
            <v>ТОВАРИСТВО З ОБМЕЖЕНОЮ ВIДПОВIДАЛЬНIСТЮ "НАУКОВО-ВИРОБНИЧИЙ ЦЕНТР "ЕКОСФЕРА"</v>
          </cell>
          <cell r="F240">
            <v>11112.872799999999</v>
          </cell>
          <cell r="G240">
            <v>11103.883900000001</v>
          </cell>
          <cell r="H240">
            <v>11226.941000000001</v>
          </cell>
          <cell r="I240">
            <v>11226.843000000001</v>
          </cell>
          <cell r="J240">
            <v>122.95913</v>
          </cell>
          <cell r="K240">
            <v>0</v>
          </cell>
          <cell r="L240">
            <v>0</v>
          </cell>
          <cell r="M240">
            <v>2.7400000000000001E-2</v>
          </cell>
          <cell r="N240">
            <v>-9.8000000000000004E-2</v>
          </cell>
        </row>
        <row r="241">
          <cell r="B241">
            <v>12</v>
          </cell>
          <cell r="C241" t="str">
            <v>ЛУГАНСЬКА ОБЛАСТЬ</v>
          </cell>
          <cell r="D241">
            <v>131050</v>
          </cell>
          <cell r="E241" t="str">
            <v>ДЕРЖАВНЕ ПIДПРИЄМСТВО "СЄВЄРОДОНЕЦЬКА ТЕПЛОЕЛЕКТРОЦЕНТРАЛЬ"</v>
          </cell>
          <cell r="F241">
            <v>9729.0490399999999</v>
          </cell>
          <cell r="G241">
            <v>7224.4751200000001</v>
          </cell>
          <cell r="H241">
            <v>5699.5267400000002</v>
          </cell>
          <cell r="I241">
            <v>10827.5638</v>
          </cell>
          <cell r="J241">
            <v>3603.0886399999999</v>
          </cell>
          <cell r="K241">
            <v>63.011789999999998</v>
          </cell>
          <cell r="L241">
            <v>-9128.4361000000008</v>
          </cell>
          <cell r="M241">
            <v>39.227629999999998</v>
          </cell>
          <cell r="N241">
            <v>39.227629999999998</v>
          </cell>
        </row>
        <row r="242">
          <cell r="B242">
            <v>13</v>
          </cell>
          <cell r="C242" t="str">
            <v>ЛЬВIВСЬКА ОБЛАСТЬ</v>
          </cell>
          <cell r="D242">
            <v>1059900</v>
          </cell>
          <cell r="E242" t="str">
            <v>ДЕРЖАВНЕ ТЕРИТОРIАЛЬНО-ГАЛУЗЕВЕ ОБ'ЄДНАННЯ "ЛЬВIВСЬКА ЗАЛIЗНИЦЯ"'</v>
          </cell>
          <cell r="F242">
            <v>338040.32900000003</v>
          </cell>
          <cell r="G242">
            <v>328316.011</v>
          </cell>
          <cell r="H242">
            <v>373508.18</v>
          </cell>
          <cell r="I242">
            <v>385825.72899999999</v>
          </cell>
          <cell r="J242">
            <v>57509.718200000003</v>
          </cell>
          <cell r="K242">
            <v>0</v>
          </cell>
          <cell r="L242">
            <v>0</v>
          </cell>
          <cell r="M242">
            <v>11920.3783</v>
          </cell>
          <cell r="N242">
            <v>11905.856400000001</v>
          </cell>
        </row>
        <row r="243">
          <cell r="B243">
            <v>13</v>
          </cell>
          <cell r="C243" t="str">
            <v>ЛЬВIВСЬКА ОБЛАСТЬ</v>
          </cell>
          <cell r="D243">
            <v>23269555</v>
          </cell>
          <cell r="E243" t="str">
            <v>ВIДКРИТЕ АКЦIОНЕРНЕ ТОВАРИСТВО "ЗАХIДЕНЕРГО"</v>
          </cell>
          <cell r="F243">
            <v>149866.92800000001</v>
          </cell>
          <cell r="G243">
            <v>150396.13800000001</v>
          </cell>
          <cell r="H243">
            <v>174169.36600000001</v>
          </cell>
          <cell r="I243">
            <v>181742.20800000001</v>
          </cell>
          <cell r="J243">
            <v>31346.070199999998</v>
          </cell>
          <cell r="K243">
            <v>0</v>
          </cell>
          <cell r="L243">
            <v>0</v>
          </cell>
          <cell r="M243">
            <v>7632.9844300000004</v>
          </cell>
          <cell r="N243">
            <v>7406.0600800000002</v>
          </cell>
        </row>
        <row r="244">
          <cell r="B244">
            <v>13</v>
          </cell>
          <cell r="C244" t="str">
            <v>ЛЬВIВСЬКА ОБЛАСТЬ</v>
          </cell>
          <cell r="D244">
            <v>30822837</v>
          </cell>
          <cell r="E244" t="str">
            <v>ЗАКРИТЕ АКЦIОНЕРНЕ ТОВАРИСТВО "ЛЬВIВСЬКИЙ ЛIКЕРО-ГОРIЛЧАНИЙ ЗАВОД"</v>
          </cell>
          <cell r="F244">
            <v>99515.446400000001</v>
          </cell>
          <cell r="G244">
            <v>113869.736</v>
          </cell>
          <cell r="H244">
            <v>134004.465</v>
          </cell>
          <cell r="I244">
            <v>139766.204</v>
          </cell>
          <cell r="J244">
            <v>25896.4679</v>
          </cell>
          <cell r="K244">
            <v>0</v>
          </cell>
          <cell r="L244">
            <v>0</v>
          </cell>
          <cell r="M244">
            <v>20031.245999999999</v>
          </cell>
          <cell r="N244">
            <v>4980.7183400000004</v>
          </cell>
        </row>
        <row r="245">
          <cell r="B245">
            <v>13</v>
          </cell>
          <cell r="C245" t="str">
            <v>ЛЬВIВСЬКА ОБЛАСТЬ</v>
          </cell>
          <cell r="D245">
            <v>25546088</v>
          </cell>
          <cell r="E245" t="str">
            <v>ФIЛIЯ ЗАКРИТОГО АКЦIОНЕРНОГО ТОВАРИСТВА "КИЇВСТАР ДЖ.ЕС.ЕМ." В М ЛЬВОВI</v>
          </cell>
          <cell r="F245">
            <v>32747.6253</v>
          </cell>
          <cell r="G245">
            <v>32750.075000000001</v>
          </cell>
          <cell r="H245">
            <v>79182.378500000006</v>
          </cell>
          <cell r="I245">
            <v>79176.095199999996</v>
          </cell>
          <cell r="J245">
            <v>46426.020199999999</v>
          </cell>
          <cell r="K245">
            <v>0</v>
          </cell>
          <cell r="L245">
            <v>0</v>
          </cell>
          <cell r="M245">
            <v>7.0108899999999998</v>
          </cell>
          <cell r="N245">
            <v>-6.2833800000000002</v>
          </cell>
        </row>
        <row r="246">
          <cell r="B246">
            <v>13</v>
          </cell>
          <cell r="C246" t="str">
            <v>ЛЬВIВСЬКА ОБЛАСТЬ</v>
          </cell>
          <cell r="D246">
            <v>152388</v>
          </cell>
          <cell r="E246" t="str">
            <v>ВIДКРИТЕ АКЦIОНЕРНЕ ТОВАРИСТВО "НАФТОПЕРЕРОБНИЙ КОМПЛЕКС "ГАЛИЧИНА"</v>
          </cell>
          <cell r="F246">
            <v>143619.84899999999</v>
          </cell>
          <cell r="G246">
            <v>152113.995</v>
          </cell>
          <cell r="H246">
            <v>82245.151100000003</v>
          </cell>
          <cell r="I246">
            <v>75247.823999999993</v>
          </cell>
          <cell r="J246">
            <v>-76866.171000000002</v>
          </cell>
          <cell r="K246">
            <v>115.18777</v>
          </cell>
          <cell r="L246">
            <v>-90.916510000000002</v>
          </cell>
          <cell r="M246">
            <v>8645.1690400000007</v>
          </cell>
          <cell r="N246">
            <v>-6988.9161000000004</v>
          </cell>
        </row>
        <row r="247">
          <cell r="B247">
            <v>13</v>
          </cell>
          <cell r="C247" t="str">
            <v>ЛЬВIВСЬКА ОБЛАСТЬ</v>
          </cell>
          <cell r="D247">
            <v>383952</v>
          </cell>
          <cell r="E247" t="str">
            <v>ВIДКРИТЕ АКЦIОНЕРНЕ ТОВАРИСТВО "ЛЬВIВСЬКА ПИВОВАРНЯ"</v>
          </cell>
          <cell r="F247">
            <v>44233.784</v>
          </cell>
          <cell r="G247">
            <v>43777.906999999999</v>
          </cell>
          <cell r="H247">
            <v>58042.345800000003</v>
          </cell>
          <cell r="I247">
            <v>62373.004300000001</v>
          </cell>
          <cell r="J247">
            <v>18595.0972</v>
          </cell>
          <cell r="K247">
            <v>0</v>
          </cell>
          <cell r="L247">
            <v>0</v>
          </cell>
          <cell r="M247">
            <v>4392.0195400000002</v>
          </cell>
          <cell r="N247">
            <v>4330.48902</v>
          </cell>
        </row>
        <row r="248">
          <cell r="B248">
            <v>13</v>
          </cell>
          <cell r="C248" t="str">
            <v>ЛЬВIВСЬКА ОБЛАСТЬ</v>
          </cell>
          <cell r="D248">
            <v>131587</v>
          </cell>
          <cell r="E248" t="str">
            <v>ВIДКРИТЕ АКЦIОНЕРНЕ ТОВАРИСТВО "ЛЬВIВОБЛЕНЕРГО"</v>
          </cell>
          <cell r="F248">
            <v>45511.9856</v>
          </cell>
          <cell r="G248">
            <v>45919.129699999998</v>
          </cell>
          <cell r="H248">
            <v>58551.497300000003</v>
          </cell>
          <cell r="I248">
            <v>46755.0101</v>
          </cell>
          <cell r="J248">
            <v>835.88041999999996</v>
          </cell>
          <cell r="K248">
            <v>11932.3478</v>
          </cell>
          <cell r="L248">
            <v>11932.3478</v>
          </cell>
          <cell r="M248">
            <v>0.15966</v>
          </cell>
          <cell r="N248">
            <v>6.0699999999999997E-2</v>
          </cell>
        </row>
        <row r="249">
          <cell r="B249">
            <v>13</v>
          </cell>
          <cell r="C249" t="str">
            <v>ЛЬВIВСЬКА ОБЛАСТЬ</v>
          </cell>
          <cell r="D249">
            <v>382154</v>
          </cell>
          <cell r="E249" t="str">
            <v>ЗАКРИТЕ АКЦIОНЕРНЕ ТОВАРИСТВО "ЛЬВIВСЬКА КОНДИТЕРСЬКА ФIРМА "СВIТОЧ"</v>
          </cell>
          <cell r="F249">
            <v>19845.763599999998</v>
          </cell>
          <cell r="G249">
            <v>28508.387500000001</v>
          </cell>
          <cell r="H249">
            <v>35846.683299999997</v>
          </cell>
          <cell r="I249">
            <v>38392.742100000003</v>
          </cell>
          <cell r="J249">
            <v>9884.3545200000008</v>
          </cell>
          <cell r="K249">
            <v>0</v>
          </cell>
          <cell r="L249">
            <v>0</v>
          </cell>
          <cell r="M249">
            <v>2566.7158800000002</v>
          </cell>
          <cell r="N249">
            <v>2546.0526599999998</v>
          </cell>
        </row>
        <row r="250">
          <cell r="B250">
            <v>13</v>
          </cell>
          <cell r="C250" t="str">
            <v>ЛЬВIВСЬКА ОБЛАСТЬ</v>
          </cell>
          <cell r="D250">
            <v>22376504</v>
          </cell>
          <cell r="E250" t="str">
            <v>ЗАХ.IДНЕ ТУ ЗАКРИТЕ АКЦIОНЕРНЕ ТОВАРИСТВО "УКРАIНСЬКИЙ МОБIЛЬНИЙ ЗВ'ЯЗОК"</v>
          </cell>
          <cell r="F250">
            <v>28663.17</v>
          </cell>
          <cell r="G250">
            <v>28663.18</v>
          </cell>
          <cell r="H250">
            <v>37672.010999999999</v>
          </cell>
          <cell r="I250">
            <v>37672.010999999999</v>
          </cell>
          <cell r="J250">
            <v>9008.8310000000001</v>
          </cell>
          <cell r="K250">
            <v>0</v>
          </cell>
          <cell r="L250">
            <v>0</v>
          </cell>
          <cell r="M250">
            <v>1.4117599999999999</v>
          </cell>
          <cell r="N250">
            <v>0</v>
          </cell>
        </row>
        <row r="251">
          <cell r="B251">
            <v>13</v>
          </cell>
          <cell r="C251" t="str">
            <v>ЛЬВIВСЬКА ОБЛАСТЬ</v>
          </cell>
          <cell r="D251">
            <v>3348471</v>
          </cell>
          <cell r="E251" t="str">
            <v>ЛЬВIВСЬКЕ МIСЬКЕ КОМУНАЛЬНЕ ПIДПРИЄМСТВО "ЛЬВIВВОДОКАНАЛ"</v>
          </cell>
          <cell r="F251">
            <v>6512.5896400000001</v>
          </cell>
          <cell r="G251">
            <v>12495.075999999999</v>
          </cell>
          <cell r="H251">
            <v>13727.5707</v>
          </cell>
          <cell r="I251">
            <v>37642.721100000002</v>
          </cell>
          <cell r="J251">
            <v>25147.645100000002</v>
          </cell>
          <cell r="K251">
            <v>3297.14525</v>
          </cell>
          <cell r="L251">
            <v>-14322.947</v>
          </cell>
          <cell r="M251">
            <v>18.822900000000001</v>
          </cell>
          <cell r="N251">
            <v>18.822900000000001</v>
          </cell>
        </row>
        <row r="252">
          <cell r="B252">
            <v>13</v>
          </cell>
          <cell r="C252" t="str">
            <v>ЛЬВIВСЬКА ОБЛАСТЬ</v>
          </cell>
          <cell r="D252">
            <v>293025</v>
          </cell>
          <cell r="E252" t="str">
            <v>ВIДКРИТЕ АКЦIОНЕРНЕ ТОВАРИСТВО "МИКОЛАЇВЦЕМЕНТ"</v>
          </cell>
          <cell r="F252">
            <v>33125.089</v>
          </cell>
          <cell r="G252">
            <v>33060.486599999997</v>
          </cell>
          <cell r="H252">
            <v>35961.6391</v>
          </cell>
          <cell r="I252">
            <v>35913.184000000001</v>
          </cell>
          <cell r="J252">
            <v>2852.6973200000002</v>
          </cell>
          <cell r="K252">
            <v>0</v>
          </cell>
          <cell r="L252">
            <v>0</v>
          </cell>
          <cell r="M252">
            <v>36.808909999999997</v>
          </cell>
          <cell r="N252">
            <v>-54.28295</v>
          </cell>
        </row>
        <row r="253">
          <cell r="B253">
            <v>13</v>
          </cell>
          <cell r="C253" t="str">
            <v>ЛЬВIВСЬКА ОБЛАСТЬ</v>
          </cell>
          <cell r="D253">
            <v>25560533</v>
          </cell>
          <cell r="E253" t="str">
            <v>ФIЛIЯ ДОЧIРНЬОЇ КОМПАНIЇ "УКРГАЗВИДОБУВАННЯ" НАЦIОНАЛЬНОЇ АКЦIОНЕРНОЇ КОМПАНIЇ "НАФТОГАЗУКРАЇНИ" ГАЗОПРОМИСЛОВЕ УПРАВЛIННЯ "ЛЬВIВГАЗВИДОБУВАННЯ"</v>
          </cell>
          <cell r="F253">
            <v>49604.645700000001</v>
          </cell>
          <cell r="G253">
            <v>53654.351300000002</v>
          </cell>
          <cell r="H253">
            <v>2725.1300999999999</v>
          </cell>
          <cell r="I253">
            <v>25551.07</v>
          </cell>
          <cell r="J253">
            <v>-28103.280999999999</v>
          </cell>
          <cell r="K253">
            <v>4752.2016700000004</v>
          </cell>
          <cell r="L253">
            <v>-22749.924999999999</v>
          </cell>
          <cell r="M253">
            <v>11.8788</v>
          </cell>
          <cell r="N253">
            <v>11.76934</v>
          </cell>
        </row>
        <row r="254">
          <cell r="B254">
            <v>13</v>
          </cell>
          <cell r="C254" t="str">
            <v>ЛЬВIВСЬКА ОБЛАСТЬ</v>
          </cell>
          <cell r="D254">
            <v>22402928</v>
          </cell>
          <cell r="E254" t="str">
            <v>СПIЛЬНЕ ПIДПРИЄМСТВО "БОРИСЛАВСЬКА НАФТОВА КОМПАНIЯ" (У ФОРМI ТОВАРИСТВА З ОБМЕЖЕНОЮ ВIДПОВIДАЛЬНIСТЮ)</v>
          </cell>
          <cell r="F254">
            <v>12764.2991</v>
          </cell>
          <cell r="G254">
            <v>12756.492</v>
          </cell>
          <cell r="H254">
            <v>19901.208900000001</v>
          </cell>
          <cell r="I254">
            <v>21140.606800000001</v>
          </cell>
          <cell r="J254">
            <v>8384.1147600000004</v>
          </cell>
          <cell r="K254">
            <v>0</v>
          </cell>
          <cell r="L254">
            <v>0</v>
          </cell>
          <cell r="M254">
            <v>1266.73605</v>
          </cell>
          <cell r="N254">
            <v>1236.64941</v>
          </cell>
        </row>
        <row r="255">
          <cell r="B255">
            <v>13</v>
          </cell>
          <cell r="C255" t="str">
            <v>ЛЬВIВСЬКА ОБЛАСТЬ</v>
          </cell>
          <cell r="D255">
            <v>25558625</v>
          </cell>
          <cell r="E255" t="str">
            <v>УПРАВЛIННЯ КОМУНАЛЬНОГО МАЙНА ЛЬВIВСЬКОЇ МIСЬКОЇ РАДИ</v>
          </cell>
          <cell r="F255">
            <v>2095.2289999999998</v>
          </cell>
          <cell r="G255">
            <v>2096.6786200000001</v>
          </cell>
          <cell r="H255">
            <v>17216.726999999999</v>
          </cell>
          <cell r="I255">
            <v>17752.863499999999</v>
          </cell>
          <cell r="J255">
            <v>15656.1849</v>
          </cell>
          <cell r="K255">
            <v>0</v>
          </cell>
          <cell r="L255">
            <v>0</v>
          </cell>
          <cell r="M255">
            <v>541.63807999999995</v>
          </cell>
          <cell r="N255">
            <v>536.13652999999999</v>
          </cell>
        </row>
        <row r="256">
          <cell r="B256">
            <v>13</v>
          </cell>
          <cell r="C256" t="str">
            <v>ЛЬВIВСЬКА ОБЛАСТЬ</v>
          </cell>
          <cell r="D256">
            <v>31804036</v>
          </cell>
          <cell r="E256" t="str">
            <v>ТОВАРИСТВО З ОБМЕЖЕНОЮ ВIДПОВIДАЛЬНIСТЮ"НАУКОВО-ВИРОБНИЧЕ ПIДПРИЄМСТВО"ГЕТЬМАН"</v>
          </cell>
          <cell r="F256">
            <v>9970.8832399999992</v>
          </cell>
          <cell r="G256">
            <v>8858.8969500000003</v>
          </cell>
          <cell r="H256">
            <v>14932.737300000001</v>
          </cell>
          <cell r="I256">
            <v>16338.843000000001</v>
          </cell>
          <cell r="J256">
            <v>7479.94607</v>
          </cell>
          <cell r="K256">
            <v>0</v>
          </cell>
          <cell r="L256">
            <v>0</v>
          </cell>
          <cell r="M256">
            <v>1165.8349000000001</v>
          </cell>
          <cell r="N256">
            <v>754.31435999999997</v>
          </cell>
        </row>
        <row r="257">
          <cell r="B257">
            <v>13</v>
          </cell>
          <cell r="C257" t="str">
            <v>ЛЬВIВСЬКА ОБЛАСТЬ</v>
          </cell>
          <cell r="D257">
            <v>740599</v>
          </cell>
          <cell r="E257" t="str">
            <v>ВIДКРИТЕ АКЦIОНЕРНЕ ТОВАРИСТВО "ЛЬВIВСЬКИЙ ЛОКОМОТИВОРЕМОНТНИЙ ЗАВОД"</v>
          </cell>
          <cell r="F257">
            <v>6672.4114</v>
          </cell>
          <cell r="G257">
            <v>6717.4961800000001</v>
          </cell>
          <cell r="H257">
            <v>11553.511699999999</v>
          </cell>
          <cell r="I257">
            <v>12615.092199999999</v>
          </cell>
          <cell r="J257">
            <v>5897.5959800000001</v>
          </cell>
          <cell r="K257">
            <v>0</v>
          </cell>
          <cell r="L257">
            <v>0</v>
          </cell>
          <cell r="M257">
            <v>1109.6353899999999</v>
          </cell>
          <cell r="N257">
            <v>1061.58051</v>
          </cell>
        </row>
        <row r="258">
          <cell r="B258">
            <v>13</v>
          </cell>
          <cell r="C258" t="str">
            <v>ЛЬВIВСЬКА ОБЛАСТЬ</v>
          </cell>
          <cell r="D258">
            <v>7684556</v>
          </cell>
          <cell r="E258" t="str">
            <v>ДЕРЖАВНЕ ПIДПРИЄМСТВО МIНIСТЕРСТВА ОБОРОНИ УКРАЇНИ "ЛЬВIВСЬКИЙ ДЕРЖАВНИЙ АВIАЦIЙНО-РЕМОНТНИЙ ЗАВОД"</v>
          </cell>
          <cell r="F258">
            <v>3305.63024</v>
          </cell>
          <cell r="G258">
            <v>4243.3061200000002</v>
          </cell>
          <cell r="H258">
            <v>-678.05754000000002</v>
          </cell>
          <cell r="I258">
            <v>11373.2551</v>
          </cell>
          <cell r="J258">
            <v>7129.9489299999996</v>
          </cell>
          <cell r="K258">
            <v>0</v>
          </cell>
          <cell r="L258">
            <v>0</v>
          </cell>
          <cell r="M258">
            <v>13144.9822</v>
          </cell>
          <cell r="N258">
            <v>12051.2063</v>
          </cell>
        </row>
        <row r="259">
          <cell r="B259">
            <v>13</v>
          </cell>
          <cell r="C259" t="str">
            <v>ЛЬВIВСЬКА ОБЛАСТЬ</v>
          </cell>
          <cell r="D259">
            <v>13816938</v>
          </cell>
          <cell r="E259" t="str">
            <v>ТОВАРИСТВО З ОБМЕЖЕНОЮ ВIДПОВIДАЛЬНIСТЮ "ТОРГОВО-ПРОМИСЛОВА КОМПАНIЯ"</v>
          </cell>
          <cell r="F259">
            <v>3108.2705700000001</v>
          </cell>
          <cell r="G259">
            <v>3152.9765600000001</v>
          </cell>
          <cell r="H259">
            <v>9103.7183299999997</v>
          </cell>
          <cell r="I259">
            <v>11349.365900000001</v>
          </cell>
          <cell r="J259">
            <v>8196.3893200000002</v>
          </cell>
          <cell r="K259">
            <v>0</v>
          </cell>
          <cell r="L259">
            <v>0</v>
          </cell>
          <cell r="M259">
            <v>2244.31835</v>
          </cell>
          <cell r="N259">
            <v>2217.6194</v>
          </cell>
        </row>
        <row r="260">
          <cell r="B260">
            <v>13</v>
          </cell>
          <cell r="C260" t="str">
            <v>ЛЬВIВСЬКА ОБЛАСТЬ</v>
          </cell>
          <cell r="D260">
            <v>20770332</v>
          </cell>
          <cell r="E260" t="str">
            <v>ДЕРЖАВНЕ ПIДПРИЄМСТВО "СТРИЙСЬКИЙ ВАГОНОРЕМОНТНИЙ ЗАВОД"</v>
          </cell>
          <cell r="F260">
            <v>7350.7417100000002</v>
          </cell>
          <cell r="G260">
            <v>7351.8460299999997</v>
          </cell>
          <cell r="H260">
            <v>10563.466</v>
          </cell>
          <cell r="I260">
            <v>11242.2017</v>
          </cell>
          <cell r="J260">
            <v>3890.35565</v>
          </cell>
          <cell r="K260">
            <v>0</v>
          </cell>
          <cell r="L260">
            <v>0</v>
          </cell>
          <cell r="M260">
            <v>682.84834999999998</v>
          </cell>
          <cell r="N260">
            <v>678.73505</v>
          </cell>
        </row>
        <row r="261">
          <cell r="B261">
            <v>13</v>
          </cell>
          <cell r="C261" t="str">
            <v>ЛЬВIВСЬКА ОБЛАСТЬ</v>
          </cell>
          <cell r="D261">
            <v>26306989</v>
          </cell>
          <cell r="E261" t="str">
            <v>ЛЬВIВСЬКА ФIЛIЯ ЗАКРИТОГО АКЦIОНЕРНОГО ТОВАРИСТВА "УКРАIНСЬКИЙ МОБIЛЬНИЙ ЗВ'ЯЗОК"</v>
          </cell>
          <cell r="F261">
            <v>6804.64</v>
          </cell>
          <cell r="G261">
            <v>6804.665</v>
          </cell>
          <cell r="H261">
            <v>9613.3240000000005</v>
          </cell>
          <cell r="I261">
            <v>9613.3240000000005</v>
          </cell>
          <cell r="J261">
            <v>2808.6590000000001</v>
          </cell>
          <cell r="K261">
            <v>0</v>
          </cell>
          <cell r="L261">
            <v>0</v>
          </cell>
          <cell r="M261">
            <v>1.45434</v>
          </cell>
          <cell r="N261">
            <v>0</v>
          </cell>
        </row>
        <row r="262">
          <cell r="B262">
            <v>14</v>
          </cell>
          <cell r="C262" t="str">
            <v>МИКОЛАЇВСЬКА ОБЛАСТЬ</v>
          </cell>
          <cell r="D262">
            <v>25883682</v>
          </cell>
          <cell r="E262" t="str">
            <v>МИКОЛАЇВСЬКЕ ВIДДIЛЕННЯ ВIДКРИТОГО АКЦIОНЕРНОГО ТОВАРИСТВА "САН IНТЕРБРЮ УКРАЇНА"</v>
          </cell>
          <cell r="F262">
            <v>2275.8000000000002</v>
          </cell>
          <cell r="G262">
            <v>2280.6999999999998</v>
          </cell>
          <cell r="H262">
            <v>75154.117599999998</v>
          </cell>
          <cell r="I262">
            <v>75114.920299999998</v>
          </cell>
          <cell r="J262">
            <v>72834.220300000001</v>
          </cell>
          <cell r="K262">
            <v>0</v>
          </cell>
          <cell r="L262">
            <v>0</v>
          </cell>
          <cell r="M262">
            <v>2.1868500000000002</v>
          </cell>
          <cell r="N262">
            <v>-2.7131500000000002</v>
          </cell>
        </row>
        <row r="263">
          <cell r="B263">
            <v>14</v>
          </cell>
          <cell r="C263" t="str">
            <v>МИКОЛАЇВСЬКА ОБЛАСТЬ</v>
          </cell>
          <cell r="D263">
            <v>32573503</v>
          </cell>
          <cell r="E263" t="str">
            <v>ТОВАРИСТВО З ОБМЕЖЕНОЮ ВIДПОВIДАЛЬНIСТЮ "IНТЕРIОР"</v>
          </cell>
          <cell r="F263">
            <v>0</v>
          </cell>
          <cell r="G263">
            <v>0</v>
          </cell>
          <cell r="H263">
            <v>51523.679799999998</v>
          </cell>
          <cell r="I263">
            <v>51497.270499999999</v>
          </cell>
          <cell r="J263">
            <v>51497.270499999999</v>
          </cell>
          <cell r="K263">
            <v>0</v>
          </cell>
          <cell r="L263">
            <v>0</v>
          </cell>
          <cell r="M263">
            <v>27.4025</v>
          </cell>
          <cell r="N263">
            <v>27.4025</v>
          </cell>
        </row>
        <row r="264">
          <cell r="B264">
            <v>14</v>
          </cell>
          <cell r="C264" t="str">
            <v>МИКОЛАЇВСЬКА ОБЛАСТЬ</v>
          </cell>
          <cell r="D264">
            <v>20915546</v>
          </cell>
          <cell r="E264" t="str">
            <v>ВIДОКРЕМЛЕНИЙ ПIДРОЗДIЛ "ЮЖНОУКРАЇНСЬКА АТОМНА ЕЛЕКТРОСТАНЦIЯ" ДЕРЖАВНОГО ПIДПРИЄМСТВА "НАЦIОНАЛЬНА АТОМНА ЕНЕРГОГЕНЕРУЮЧА КОМПАНIЯ "ЕНЕРГОАТОМ"</v>
          </cell>
          <cell r="F264">
            <v>57602.108399999997</v>
          </cell>
          <cell r="G264">
            <v>53593.5674</v>
          </cell>
          <cell r="H264">
            <v>84369.920899999997</v>
          </cell>
          <cell r="I264">
            <v>45290.538500000002</v>
          </cell>
          <cell r="J264">
            <v>-8303.0288</v>
          </cell>
          <cell r="K264">
            <v>0</v>
          </cell>
          <cell r="L264">
            <v>0</v>
          </cell>
          <cell r="M264">
            <v>3472.3939399999999</v>
          </cell>
          <cell r="N264">
            <v>-31611.276000000002</v>
          </cell>
        </row>
        <row r="265">
          <cell r="B265">
            <v>14</v>
          </cell>
          <cell r="C265" t="str">
            <v>МИКОЛАЇВСЬКА ОБЛАСТЬ</v>
          </cell>
          <cell r="D265">
            <v>33969212</v>
          </cell>
          <cell r="E265" t="str">
            <v>ДЕРЖАВНЕ ПIДПРИЄМСТВО "ДЕРЖАВНА МОРСЬКА ЛОЦМАНСЬКА СЛУЖБА"</v>
          </cell>
          <cell r="F265">
            <v>0</v>
          </cell>
          <cell r="G265">
            <v>0</v>
          </cell>
          <cell r="H265">
            <v>40705.259100000003</v>
          </cell>
          <cell r="I265">
            <v>41518.784800000001</v>
          </cell>
          <cell r="J265">
            <v>41518.784800000001</v>
          </cell>
          <cell r="K265">
            <v>0</v>
          </cell>
          <cell r="L265">
            <v>0</v>
          </cell>
          <cell r="M265">
            <v>813.52566999999999</v>
          </cell>
          <cell r="N265">
            <v>813.52566999999999</v>
          </cell>
        </row>
        <row r="266">
          <cell r="B266">
            <v>14</v>
          </cell>
          <cell r="C266" t="str">
            <v>МИКОЛАЇВСЬКА ОБЛАСТЬ</v>
          </cell>
          <cell r="D266">
            <v>30850377</v>
          </cell>
          <cell r="E266" t="str">
            <v>ТОВАРИСТВО З ОБМЕЖЕНОЮ ВIДПОВIДАЛЬНIСТЮ "СЕЛТIК"</v>
          </cell>
          <cell r="F266">
            <v>0</v>
          </cell>
          <cell r="G266">
            <v>0</v>
          </cell>
          <cell r="H266">
            <v>40424.054400000001</v>
          </cell>
          <cell r="I266">
            <v>40436.641100000001</v>
          </cell>
          <cell r="J266">
            <v>40436.641100000001</v>
          </cell>
          <cell r="K266">
            <v>0</v>
          </cell>
          <cell r="L266">
            <v>0</v>
          </cell>
          <cell r="M266">
            <v>21.744820000000001</v>
          </cell>
          <cell r="N266">
            <v>21.744820000000001</v>
          </cell>
        </row>
        <row r="267">
          <cell r="B267">
            <v>14</v>
          </cell>
          <cell r="C267" t="str">
            <v>МИКОЛАЇВСЬКА ОБЛАСТЬ</v>
          </cell>
          <cell r="D267">
            <v>1125608</v>
          </cell>
          <cell r="E267" t="str">
            <v>ДЕРЖАВНЕ ПIДПРИЄМСТВО "МИКОЛАЇВСЬКИЙ МОРСЬКИЙ ТОРГОВЕЛЬНИЙ ПОРТ"</v>
          </cell>
          <cell r="F267">
            <v>18437.488600000001</v>
          </cell>
          <cell r="G267">
            <v>11794.194799999999</v>
          </cell>
          <cell r="H267">
            <v>23942.261299999998</v>
          </cell>
          <cell r="I267">
            <v>24713.692899999998</v>
          </cell>
          <cell r="J267">
            <v>12919.498100000001</v>
          </cell>
          <cell r="K267">
            <v>0</v>
          </cell>
          <cell r="L267">
            <v>0</v>
          </cell>
          <cell r="M267">
            <v>853.10037</v>
          </cell>
          <cell r="N267">
            <v>771.39395000000002</v>
          </cell>
        </row>
        <row r="268">
          <cell r="B268">
            <v>14</v>
          </cell>
          <cell r="C268" t="str">
            <v>МИКОЛАЇВСЬКА ОБЛАСТЬ</v>
          </cell>
          <cell r="D268">
            <v>25374003</v>
          </cell>
          <cell r="E268" t="str">
            <v>ДЕРЖАВНЕ ПIДПРИЄМСТВО "ДЕЛЬТА-ЛОЦМАН"</v>
          </cell>
          <cell r="F268">
            <v>57794.766199999998</v>
          </cell>
          <cell r="G268">
            <v>51143.781199999998</v>
          </cell>
          <cell r="H268">
            <v>18614.721600000001</v>
          </cell>
          <cell r="I268">
            <v>19379.800800000001</v>
          </cell>
          <cell r="J268">
            <v>-31763.98</v>
          </cell>
          <cell r="K268">
            <v>0</v>
          </cell>
          <cell r="L268">
            <v>0</v>
          </cell>
          <cell r="M268">
            <v>769.41981999999996</v>
          </cell>
          <cell r="N268">
            <v>765.07924000000003</v>
          </cell>
        </row>
        <row r="269">
          <cell r="B269">
            <v>14</v>
          </cell>
          <cell r="C269" t="str">
            <v>МИКОЛАЇВСЬКА ОБЛАСТЬ</v>
          </cell>
          <cell r="D269">
            <v>30348775</v>
          </cell>
          <cell r="E269" t="str">
            <v>ДОЧIРНЄ ПIДПРИЄМСТВО "ТОРГОВЫЙ ДОМ "САНДОРА" ТОВАРИСТВА З ОБМЕЖЕНОЮ ВIДПОВIДАЛЬНIСТЮ "САНДОРА"</v>
          </cell>
          <cell r="F269">
            <v>11420.468500000001</v>
          </cell>
          <cell r="G269">
            <v>11123.1204</v>
          </cell>
          <cell r="H269">
            <v>16203.7817</v>
          </cell>
          <cell r="I269">
            <v>18532.411499999998</v>
          </cell>
          <cell r="J269">
            <v>7409.2910899999997</v>
          </cell>
          <cell r="K269">
            <v>0</v>
          </cell>
          <cell r="L269">
            <v>0</v>
          </cell>
          <cell r="M269">
            <v>2074.3185600000002</v>
          </cell>
          <cell r="N269">
            <v>2073.8595</v>
          </cell>
        </row>
        <row r="270">
          <cell r="B270">
            <v>14</v>
          </cell>
          <cell r="C270" t="str">
            <v>МИКОЛАЇВСЬКА ОБЛАСТЬ</v>
          </cell>
          <cell r="D270">
            <v>293031</v>
          </cell>
          <cell r="E270" t="str">
            <v>ВIДКРИТЕ АКЦIОНЕРНЕ ТОВАРИСТВО "ЮГЦЕМЕНТ"</v>
          </cell>
          <cell r="F270">
            <v>8199.1369900000009</v>
          </cell>
          <cell r="G270">
            <v>7932.39635</v>
          </cell>
          <cell r="H270">
            <v>17792.042600000001</v>
          </cell>
          <cell r="I270">
            <v>18060.2264</v>
          </cell>
          <cell r="J270">
            <v>10127.83</v>
          </cell>
          <cell r="K270">
            <v>0</v>
          </cell>
          <cell r="L270">
            <v>0</v>
          </cell>
          <cell r="M270">
            <v>466.43884000000003</v>
          </cell>
          <cell r="N270">
            <v>268.11444</v>
          </cell>
        </row>
        <row r="271">
          <cell r="B271">
            <v>14</v>
          </cell>
          <cell r="C271" t="str">
            <v>МИКОЛАЇВСЬКА ОБЛАСТЬ</v>
          </cell>
          <cell r="D271">
            <v>22430008</v>
          </cell>
          <cell r="E271" t="str">
            <v>ТОВАРИСТВО З ОБМЕЖЕНОЮ ВIДПОВIДАЛЬНIСТЮ "САНДОРА"</v>
          </cell>
          <cell r="F271">
            <v>21409.895199999999</v>
          </cell>
          <cell r="G271">
            <v>21506.293699999998</v>
          </cell>
          <cell r="H271">
            <v>19829.6234</v>
          </cell>
          <cell r="I271">
            <v>17527.161599999999</v>
          </cell>
          <cell r="J271">
            <v>-3979.1320999999998</v>
          </cell>
          <cell r="K271">
            <v>0</v>
          </cell>
          <cell r="L271">
            <v>0</v>
          </cell>
          <cell r="M271">
            <v>4943.2198600000002</v>
          </cell>
          <cell r="N271">
            <v>-2813.0264000000002</v>
          </cell>
        </row>
        <row r="272">
          <cell r="B272">
            <v>14</v>
          </cell>
          <cell r="C272" t="str">
            <v>МИКОЛАЇВСЬКА ОБЛАСТЬ</v>
          </cell>
          <cell r="D272">
            <v>374605</v>
          </cell>
          <cell r="E272" t="str">
            <v>АКЦIОНЕРНЕ ТОВАРИСТВО МИКОЛАЇВСЬКIЙ ПИВЗАВОД "ЯНТАР"</v>
          </cell>
          <cell r="F272">
            <v>77241.960099999997</v>
          </cell>
          <cell r="G272">
            <v>77314.467199999999</v>
          </cell>
          <cell r="H272">
            <v>6260.9024799999997</v>
          </cell>
          <cell r="I272">
            <v>13686.2304</v>
          </cell>
          <cell r="J272">
            <v>-63628.237000000001</v>
          </cell>
          <cell r="K272">
            <v>0</v>
          </cell>
          <cell r="L272">
            <v>0</v>
          </cell>
          <cell r="M272">
            <v>0</v>
          </cell>
          <cell r="N272">
            <v>-117.90164</v>
          </cell>
        </row>
        <row r="273">
          <cell r="B273">
            <v>14</v>
          </cell>
          <cell r="C273" t="str">
            <v>МИКОЛАЇВСЬКА ОБЛАСТЬ</v>
          </cell>
          <cell r="D273">
            <v>19290012</v>
          </cell>
          <cell r="E273" t="str">
            <v>СПЕЦIАЛIЗОВАНИЙ МОРСЬКИЙ ПОРТ "ОКТЯБРЬСК"</v>
          </cell>
          <cell r="F273">
            <v>10032.1301</v>
          </cell>
          <cell r="G273">
            <v>9985.3714299999992</v>
          </cell>
          <cell r="H273">
            <v>10466.9781</v>
          </cell>
          <cell r="I273">
            <v>10542.0867</v>
          </cell>
          <cell r="J273">
            <v>556.71523000000002</v>
          </cell>
          <cell r="K273">
            <v>0</v>
          </cell>
          <cell r="L273">
            <v>0</v>
          </cell>
          <cell r="M273">
            <v>340.96427999999997</v>
          </cell>
          <cell r="N273">
            <v>75.108599999999996</v>
          </cell>
        </row>
        <row r="274">
          <cell r="B274">
            <v>14</v>
          </cell>
          <cell r="C274" t="str">
            <v>МИКОЛАЇВСЬКА ОБЛАСТЬ</v>
          </cell>
          <cell r="D274">
            <v>414090</v>
          </cell>
          <cell r="E274" t="str">
            <v>ВIДКРИТЕ АКЦIОНЕРНЕ ТОВАРИСТВО "ЗЕЛЕНИЙ ГАЙ"</v>
          </cell>
          <cell r="F274">
            <v>7394.3354600000002</v>
          </cell>
          <cell r="G274">
            <v>4305.90553</v>
          </cell>
          <cell r="H274">
            <v>7910.8354399999998</v>
          </cell>
          <cell r="I274">
            <v>8846.5631900000008</v>
          </cell>
          <cell r="J274">
            <v>4540.6576599999999</v>
          </cell>
          <cell r="K274">
            <v>0</v>
          </cell>
          <cell r="L274">
            <v>0</v>
          </cell>
          <cell r="M274">
            <v>617.38264000000004</v>
          </cell>
          <cell r="N274">
            <v>262.31056999999998</v>
          </cell>
        </row>
        <row r="275">
          <cell r="B275">
            <v>14</v>
          </cell>
          <cell r="C275" t="str">
            <v>МИКОЛАЇВСЬКА ОБЛАСТЬ</v>
          </cell>
          <cell r="D275">
            <v>30900540</v>
          </cell>
          <cell r="E275" t="str">
            <v>ДЕРЖАВНЕ ПIДПРИЄМСТВО "ДНIПРО-БУЗЬКИЙ МОРСЬКИЙ ТОРГОВЕЛЬНИЙ ПОРТ"</v>
          </cell>
          <cell r="F275">
            <v>6574.0845200000003</v>
          </cell>
          <cell r="G275">
            <v>6249.6949999999997</v>
          </cell>
          <cell r="H275">
            <v>8286.7720200000003</v>
          </cell>
          <cell r="I275">
            <v>8306.8525000000009</v>
          </cell>
          <cell r="J275">
            <v>2057.1574999999998</v>
          </cell>
          <cell r="K275">
            <v>0</v>
          </cell>
          <cell r="L275">
            <v>0</v>
          </cell>
          <cell r="M275">
            <v>256.99522000000002</v>
          </cell>
          <cell r="N275">
            <v>20.080490000000001</v>
          </cell>
        </row>
        <row r="276">
          <cell r="B276">
            <v>14</v>
          </cell>
          <cell r="C276" t="str">
            <v>МИКОЛАЇВСЬКА ОБЛАСТЬ</v>
          </cell>
          <cell r="D276">
            <v>31764816</v>
          </cell>
          <cell r="E276" t="str">
            <v>ТОВАРИСТВО З ОБМЕЖЕНОЮ ВIДПОВIДАЛЬНIСТЮ "ТЕХНОТОРГ-ДОН"</v>
          </cell>
          <cell r="F276">
            <v>3607.5313099999998</v>
          </cell>
          <cell r="G276">
            <v>4572.3802299999998</v>
          </cell>
          <cell r="H276">
            <v>8367.4824700000008</v>
          </cell>
          <cell r="I276">
            <v>7467.96958</v>
          </cell>
          <cell r="J276">
            <v>2895.5893500000002</v>
          </cell>
          <cell r="K276">
            <v>0</v>
          </cell>
          <cell r="L276">
            <v>0</v>
          </cell>
          <cell r="M276">
            <v>57.27563</v>
          </cell>
          <cell r="N276">
            <v>-900.49689000000001</v>
          </cell>
        </row>
        <row r="277">
          <cell r="B277">
            <v>14</v>
          </cell>
          <cell r="C277" t="str">
            <v>МИКОЛАЇВСЬКА ОБЛАСТЬ</v>
          </cell>
          <cell r="D277">
            <v>23624594</v>
          </cell>
          <cell r="E277" t="str">
            <v>ЗАКРИТЕ АКЦIОНЕРНЕ ТОВАРИСТВО "ЛАКТАЛIС-МИКОЛАЇВ"</v>
          </cell>
          <cell r="F277">
            <v>7761.1789900000003</v>
          </cell>
          <cell r="G277">
            <v>7203.9843899999996</v>
          </cell>
          <cell r="H277">
            <v>6946.7322000000004</v>
          </cell>
          <cell r="I277">
            <v>6659.9588400000002</v>
          </cell>
          <cell r="J277">
            <v>-544.02554999999995</v>
          </cell>
          <cell r="K277">
            <v>0</v>
          </cell>
          <cell r="L277">
            <v>0</v>
          </cell>
          <cell r="M277">
            <v>11.313330000000001</v>
          </cell>
          <cell r="N277">
            <v>11.313330000000001</v>
          </cell>
        </row>
        <row r="278">
          <cell r="B278">
            <v>14</v>
          </cell>
          <cell r="C278" t="str">
            <v>МИКОЛАЇВСЬКА ОБЛАСТЬ</v>
          </cell>
          <cell r="D278">
            <v>31821381</v>
          </cell>
          <cell r="E278" t="str">
            <v>ДЕРЖАВНЕ ПIДПРИЄМСТВО "НАУКОВО-ВИРОБНИЧИЙ КОМПЛЕКС ГАЗОТУРБОБУДУВАННЯ "ЗОРЯ" - "МАШПРОЕКТ"</v>
          </cell>
          <cell r="F278">
            <v>59747.725599999998</v>
          </cell>
          <cell r="G278">
            <v>50665.145100000002</v>
          </cell>
          <cell r="H278">
            <v>-3347.0682999999999</v>
          </cell>
          <cell r="I278">
            <v>6627.7020199999997</v>
          </cell>
          <cell r="J278">
            <v>-44037.442999999999</v>
          </cell>
          <cell r="K278">
            <v>0</v>
          </cell>
          <cell r="L278">
            <v>0</v>
          </cell>
          <cell r="M278">
            <v>13524.4341</v>
          </cell>
          <cell r="N278">
            <v>7901.4078</v>
          </cell>
        </row>
        <row r="279">
          <cell r="B279">
            <v>14</v>
          </cell>
          <cell r="C279" t="str">
            <v>МИКОЛАЇВСЬКА ОБЛАСТЬ</v>
          </cell>
          <cell r="D279">
            <v>413966</v>
          </cell>
          <cell r="E279" t="str">
            <v>ВIДКРИТЕ АКЦIОНЕРНЕ ТОВАРИСТВО "КОБЛЕВО"</v>
          </cell>
          <cell r="F279">
            <v>5389.5426200000002</v>
          </cell>
          <cell r="G279">
            <v>5440.4792299999999</v>
          </cell>
          <cell r="H279">
            <v>5577.2959499999997</v>
          </cell>
          <cell r="I279">
            <v>6357.6900999999998</v>
          </cell>
          <cell r="J279">
            <v>917.21087</v>
          </cell>
          <cell r="K279">
            <v>0</v>
          </cell>
          <cell r="L279">
            <v>0</v>
          </cell>
          <cell r="M279">
            <v>462.30013000000002</v>
          </cell>
          <cell r="N279">
            <v>275.35194000000001</v>
          </cell>
        </row>
        <row r="280">
          <cell r="B280">
            <v>14</v>
          </cell>
          <cell r="C280" t="str">
            <v>МИКОЛАЇВСЬКА ОБЛАСТЬ</v>
          </cell>
          <cell r="D280">
            <v>31159920</v>
          </cell>
          <cell r="E280" t="str">
            <v>ДОЧIРНЄ ПIДПРИЄМСТВО "МИКОЛАЇВСЬКИЙ ОБЛАВТОДОР" ВIДКРИТОГО АКЦIОНЕРНОГО ТОВАРИСТВА "ДЕРЖАВНА АКЦIОНЕРНА КОМПАНIЯ" АВТОМОБIЛЬНI ДОРОГИ УКРАЇНИ"</v>
          </cell>
          <cell r="F280">
            <v>2907.7649500000002</v>
          </cell>
          <cell r="G280">
            <v>3112.8831599999999</v>
          </cell>
          <cell r="H280">
            <v>6407.9202299999997</v>
          </cell>
          <cell r="I280">
            <v>6283.3458199999995</v>
          </cell>
          <cell r="J280">
            <v>3170.4626600000001</v>
          </cell>
          <cell r="K280">
            <v>0</v>
          </cell>
          <cell r="L280">
            <v>-21.569669999999999</v>
          </cell>
          <cell r="M280">
            <v>31.191780000000001</v>
          </cell>
          <cell r="N280">
            <v>-162.9675</v>
          </cell>
        </row>
        <row r="281">
          <cell r="B281">
            <v>14</v>
          </cell>
          <cell r="C281" t="str">
            <v>МИКОЛАЇВСЬКА ОБЛАСТЬ</v>
          </cell>
          <cell r="D281">
            <v>24779442</v>
          </cell>
          <cell r="E281" t="str">
            <v>МИКОЛАЇСЬКА ОБЛАСНА ДИРЕКЦIЯ АКЦIОНЕРНОГО ПОШТОВО-ПЕНСIЙНОГО БАНКУ "АВАЛЬ"</v>
          </cell>
          <cell r="F281">
            <v>507.16930000000002</v>
          </cell>
          <cell r="G281">
            <v>504.97451000000001</v>
          </cell>
          <cell r="H281">
            <v>6024.6675400000004</v>
          </cell>
          <cell r="I281">
            <v>6024.6553299999996</v>
          </cell>
          <cell r="J281">
            <v>5519.6808199999996</v>
          </cell>
          <cell r="K281">
            <v>0</v>
          </cell>
          <cell r="L281">
            <v>0</v>
          </cell>
          <cell r="M281">
            <v>1.0000000000000001E-5</v>
          </cell>
          <cell r="N281">
            <v>-1.221E-2</v>
          </cell>
        </row>
        <row r="282">
          <cell r="B282">
            <v>15</v>
          </cell>
          <cell r="C282" t="str">
            <v>ОДЕСЬКА ОБЛАСТЬ</v>
          </cell>
          <cell r="D282">
            <v>1071315</v>
          </cell>
          <cell r="E282" t="str">
            <v>ОДЕСЬКА ЗАЛIЗНИЦЯ</v>
          </cell>
          <cell r="F282">
            <v>368663.64600000001</v>
          </cell>
          <cell r="G282">
            <v>370444.16899999999</v>
          </cell>
          <cell r="H282">
            <v>256510.16800000001</v>
          </cell>
          <cell r="I282">
            <v>261259.524</v>
          </cell>
          <cell r="J282">
            <v>-109184.64</v>
          </cell>
          <cell r="K282">
            <v>0</v>
          </cell>
          <cell r="L282">
            <v>0</v>
          </cell>
          <cell r="M282">
            <v>6606.5698199999997</v>
          </cell>
          <cell r="N282">
            <v>4591.5091700000003</v>
          </cell>
        </row>
        <row r="283">
          <cell r="B283">
            <v>15</v>
          </cell>
          <cell r="C283" t="str">
            <v>ОДЕСЬКА ОБЛАСТЬ</v>
          </cell>
          <cell r="D283">
            <v>1125666</v>
          </cell>
          <cell r="E283" t="str">
            <v>ДЕРЖАВНЕ ПIДПРИЄМСТВО "ОДЕСЬКИЙ МОРСЬКИЙ ТОРГОВЕЛЬНИЙ ПОРТ"</v>
          </cell>
          <cell r="F283">
            <v>107429.829</v>
          </cell>
          <cell r="G283">
            <v>96712.087299999999</v>
          </cell>
          <cell r="H283">
            <v>153782.09599999999</v>
          </cell>
          <cell r="I283">
            <v>162180.39499999999</v>
          </cell>
          <cell r="J283">
            <v>65468.308100000002</v>
          </cell>
          <cell r="K283">
            <v>0</v>
          </cell>
          <cell r="L283">
            <v>0</v>
          </cell>
          <cell r="M283">
            <v>17461.107599999999</v>
          </cell>
          <cell r="N283">
            <v>8376.1820200000002</v>
          </cell>
        </row>
        <row r="284">
          <cell r="B284">
            <v>15</v>
          </cell>
          <cell r="C284" t="str">
            <v>ОДЕСЬКА ОБЛАСТЬ</v>
          </cell>
          <cell r="D284">
            <v>206539</v>
          </cell>
          <cell r="E284" t="str">
            <v>ВIДКРИТЕ АКЦIОНЕРНЕ ТОВАРИСТВО "ОДЕСЬКИЙ ПРИПОРТОВИЙ ЗАВОД"</v>
          </cell>
          <cell r="F284">
            <v>210362.89600000001</v>
          </cell>
          <cell r="G284">
            <v>218514.573</v>
          </cell>
          <cell r="H284">
            <v>60776.105100000001</v>
          </cell>
          <cell r="I284">
            <v>93314.130999999994</v>
          </cell>
          <cell r="J284">
            <v>-125200.44</v>
          </cell>
          <cell r="K284">
            <v>0</v>
          </cell>
          <cell r="L284">
            <v>0</v>
          </cell>
          <cell r="M284">
            <v>71723.725999999995</v>
          </cell>
          <cell r="N284">
            <v>32538.025900000001</v>
          </cell>
        </row>
        <row r="285">
          <cell r="B285">
            <v>15</v>
          </cell>
          <cell r="C285" t="str">
            <v>ОДЕСЬКА ОБЛАСТЬ</v>
          </cell>
          <cell r="D285">
            <v>4704790</v>
          </cell>
          <cell r="E285" t="str">
            <v>ДЕРЖАВНЕ ПIДПРИЄМСТВО "МОРСЬКИЙ ТОРГОВЕЛЬНИЙ ПОРТ "ЮЖНИЙ"</v>
          </cell>
          <cell r="F285">
            <v>103117.481</v>
          </cell>
          <cell r="G285">
            <v>77860.217099999994</v>
          </cell>
          <cell r="H285">
            <v>86205.630999999994</v>
          </cell>
          <cell r="I285">
            <v>86124.993300000002</v>
          </cell>
          <cell r="J285">
            <v>8264.7761599999994</v>
          </cell>
          <cell r="K285">
            <v>0</v>
          </cell>
          <cell r="L285">
            <v>0</v>
          </cell>
          <cell r="M285">
            <v>1314.7272399999999</v>
          </cell>
          <cell r="N285">
            <v>-152.86376999999999</v>
          </cell>
        </row>
        <row r="286">
          <cell r="B286">
            <v>15</v>
          </cell>
          <cell r="C286" t="str">
            <v>ОДЕСЬКА ОБЛАСТЬ</v>
          </cell>
          <cell r="D286">
            <v>31631092</v>
          </cell>
          <cell r="E286" t="str">
            <v>ЗАКРИТЕ АКЦIОНЕРНЕ ТОВАРИСТВО "ПЕРШИЙ ЛIКЕРО-ГОРIЛЧАНИЙ ЗАВОД"</v>
          </cell>
          <cell r="F286">
            <v>100191.208</v>
          </cell>
          <cell r="G286">
            <v>107382.12699999999</v>
          </cell>
          <cell r="H286">
            <v>50819.796300000002</v>
          </cell>
          <cell r="I286">
            <v>51009.737699999998</v>
          </cell>
          <cell r="J286">
            <v>-56372.389000000003</v>
          </cell>
          <cell r="K286">
            <v>0</v>
          </cell>
          <cell r="L286">
            <v>0</v>
          </cell>
          <cell r="M286">
            <v>16461.9807</v>
          </cell>
          <cell r="N286">
            <v>-449.96122000000003</v>
          </cell>
        </row>
        <row r="287">
          <cell r="B287">
            <v>15</v>
          </cell>
          <cell r="C287" t="str">
            <v>ОДЕСЬКА ОБЛАСТЬ</v>
          </cell>
          <cell r="D287">
            <v>25044056</v>
          </cell>
          <cell r="E287" t="str">
            <v>ФIЛIЯ ЗАКРИТОГО АКЦIОНЕРНОГО ТОВАРИСТВА "КИЇВСТАР ДЖ.ЕС.ЕМ." У МIСТI ОДЕСI</v>
          </cell>
          <cell r="F287">
            <v>23300.544000000002</v>
          </cell>
          <cell r="G287">
            <v>23241.044999999998</v>
          </cell>
          <cell r="H287">
            <v>47547.641000000003</v>
          </cell>
          <cell r="I287">
            <v>48195.298999999999</v>
          </cell>
          <cell r="J287">
            <v>24954.254000000001</v>
          </cell>
          <cell r="K287">
            <v>0</v>
          </cell>
          <cell r="L287">
            <v>0</v>
          </cell>
          <cell r="M287">
            <v>660.50766999999996</v>
          </cell>
          <cell r="N287">
            <v>570.48797999999999</v>
          </cell>
        </row>
        <row r="288">
          <cell r="B288">
            <v>15</v>
          </cell>
          <cell r="C288" t="str">
            <v>ОДЕСЬКА ОБЛАСТЬ</v>
          </cell>
          <cell r="D288">
            <v>31506059</v>
          </cell>
          <cell r="E288" t="str">
            <v>ДОЧIРНЄ ПIДПРИЄМСТВО "ГПК УКРАЇНА" КОМПАНIЇ "ГПК ГАМБУРГ ПОРТ КОНСАЛТIНГ ГМБХ" (ФРН)</v>
          </cell>
          <cell r="F288">
            <v>26328.312099999999</v>
          </cell>
          <cell r="G288">
            <v>26194.475999999999</v>
          </cell>
          <cell r="H288">
            <v>45623.132799999999</v>
          </cell>
          <cell r="I288">
            <v>45682.322800000002</v>
          </cell>
          <cell r="J288">
            <v>19487.846799999999</v>
          </cell>
          <cell r="K288">
            <v>0</v>
          </cell>
          <cell r="L288">
            <v>0</v>
          </cell>
          <cell r="M288">
            <v>1737.59187</v>
          </cell>
          <cell r="N288">
            <v>1712.1508899999999</v>
          </cell>
        </row>
        <row r="289">
          <cell r="B289">
            <v>15</v>
          </cell>
          <cell r="C289" t="str">
            <v>ОДЕСЬКА ОБЛАСТЬ</v>
          </cell>
          <cell r="D289">
            <v>1125672</v>
          </cell>
          <cell r="E289" t="str">
            <v>ДЕРЖАВНЕ ПIДПРИЄМСТВО "IЛЛIЧIВСЬКИЙ МОРСЬКИЙ ТОРГОВЕЛЬНИЙ ПОРТ"</v>
          </cell>
          <cell r="F289">
            <v>66911.250100000005</v>
          </cell>
          <cell r="G289">
            <v>59550.667999999998</v>
          </cell>
          <cell r="H289">
            <v>38257.079899999997</v>
          </cell>
          <cell r="I289">
            <v>44727.555500000002</v>
          </cell>
          <cell r="J289">
            <v>-14823.112999999999</v>
          </cell>
          <cell r="K289">
            <v>0</v>
          </cell>
          <cell r="L289">
            <v>0</v>
          </cell>
          <cell r="M289">
            <v>6393.6789699999999</v>
          </cell>
          <cell r="N289">
            <v>6379.0904799999998</v>
          </cell>
        </row>
        <row r="290">
          <cell r="B290">
            <v>15</v>
          </cell>
          <cell r="C290" t="str">
            <v>ОДЕСЬКА ОБЛАСТЬ</v>
          </cell>
          <cell r="D290">
            <v>20942626</v>
          </cell>
          <cell r="E290" t="str">
            <v>ТОВАРИСТВО З ОБМЕЖЕНОЮ ВIДПОВIДАЛЬНIСТЮ "ПРОМТОВАРНИЙ РИНОК"</v>
          </cell>
          <cell r="F290">
            <v>30504.503400000001</v>
          </cell>
          <cell r="G290">
            <v>30490.788</v>
          </cell>
          <cell r="H290">
            <v>36144.446900000003</v>
          </cell>
          <cell r="I290">
            <v>38064.9058</v>
          </cell>
          <cell r="J290">
            <v>7574.1177900000002</v>
          </cell>
          <cell r="K290">
            <v>0.34</v>
          </cell>
          <cell r="L290">
            <v>-9.6592900000000004</v>
          </cell>
          <cell r="M290">
            <v>2157.7670199999998</v>
          </cell>
          <cell r="N290">
            <v>1910.7777900000001</v>
          </cell>
        </row>
        <row r="291">
          <cell r="B291">
            <v>15</v>
          </cell>
          <cell r="C291" t="str">
            <v>ОДЕСЬКА ОБЛАСТЬ</v>
          </cell>
          <cell r="D291">
            <v>24532888</v>
          </cell>
          <cell r="E291" t="str">
            <v>ПIВДЕННЕ ТЕРИТОРIАЛЬНЕ УПРАВЛIННЯ-ВIДОКРЕМЛЕНИЙ ПIДРОЗДIЛ ЗАКРИТОГО АКЦIОНЕРНОГО ТОВАРИСТВА "УКРАЇНСЬКИЙ МОБIЛЬНИЙ ЗВ'ЯЗОК"</v>
          </cell>
          <cell r="F291">
            <v>36971.93</v>
          </cell>
          <cell r="G291">
            <v>36971.93</v>
          </cell>
          <cell r="H291">
            <v>32230.903999999999</v>
          </cell>
          <cell r="I291">
            <v>32230.903999999999</v>
          </cell>
          <cell r="J291">
            <v>-4741.0259999999998</v>
          </cell>
          <cell r="K291">
            <v>0</v>
          </cell>
          <cell r="L291">
            <v>0</v>
          </cell>
          <cell r="M291">
            <v>1.4630000000000001E-2</v>
          </cell>
          <cell r="N291">
            <v>0</v>
          </cell>
        </row>
        <row r="292">
          <cell r="B292">
            <v>15</v>
          </cell>
          <cell r="C292" t="str">
            <v>ОДЕСЬКА ОБЛАСТЬ</v>
          </cell>
          <cell r="D292">
            <v>412056</v>
          </cell>
          <cell r="E292" t="str">
            <v>ЗАКРИТЕ АКЦIОНЕРНЕ ТОВАРИСТВО "ОДЕСЬКИЙ КОНЬЯЧНИЙ ЗАВОД"</v>
          </cell>
          <cell r="F292">
            <v>37950.750200000002</v>
          </cell>
          <cell r="G292">
            <v>31454.564600000002</v>
          </cell>
          <cell r="H292">
            <v>34952.322899999999</v>
          </cell>
          <cell r="I292">
            <v>31695.333999999999</v>
          </cell>
          <cell r="J292">
            <v>240.76939999999999</v>
          </cell>
          <cell r="K292">
            <v>0</v>
          </cell>
          <cell r="L292">
            <v>0</v>
          </cell>
          <cell r="M292">
            <v>4346.5982999999997</v>
          </cell>
          <cell r="N292">
            <v>-4410.8145999999997</v>
          </cell>
        </row>
        <row r="293">
          <cell r="B293">
            <v>15</v>
          </cell>
          <cell r="C293" t="str">
            <v>ОДЕСЬКА ОБЛАСТЬ</v>
          </cell>
          <cell r="D293">
            <v>393312379</v>
          </cell>
          <cell r="E293" t="str">
            <v>ДСД №435-О ВIД 22.06.05</v>
          </cell>
          <cell r="F293">
            <v>13924.082200000001</v>
          </cell>
          <cell r="G293">
            <v>13975.653399999999</v>
          </cell>
          <cell r="H293">
            <v>31581.248100000001</v>
          </cell>
          <cell r="I293">
            <v>31570.282200000001</v>
          </cell>
          <cell r="J293">
            <v>17594.628799999999</v>
          </cell>
          <cell r="K293">
            <v>0</v>
          </cell>
          <cell r="L293">
            <v>0</v>
          </cell>
          <cell r="M293">
            <v>40.608559999999997</v>
          </cell>
          <cell r="N293">
            <v>-10.965960000000001</v>
          </cell>
        </row>
        <row r="294">
          <cell r="B294">
            <v>15</v>
          </cell>
          <cell r="C294" t="str">
            <v>ОДЕСЬКА ОБЛАСТЬ</v>
          </cell>
          <cell r="D294">
            <v>26302595</v>
          </cell>
          <cell r="E294" t="str">
            <v>ПРЕДСТАВНИЦТВО ПО УПРАВЛIННЮ КОМУНАЛЬНОЮ ВЛАСНIСТЮ ОДЕСЬКОЇ МIСЬКОЇ РАДИ</v>
          </cell>
          <cell r="F294">
            <v>17240.760699999999</v>
          </cell>
          <cell r="G294">
            <v>17307.554100000001</v>
          </cell>
          <cell r="H294">
            <v>27336.345399999998</v>
          </cell>
          <cell r="I294">
            <v>29738.877</v>
          </cell>
          <cell r="J294">
            <v>12431.322899999999</v>
          </cell>
          <cell r="K294">
            <v>0</v>
          </cell>
          <cell r="L294">
            <v>0</v>
          </cell>
          <cell r="M294">
            <v>3402.75045</v>
          </cell>
          <cell r="N294">
            <v>2402.5316200000002</v>
          </cell>
        </row>
        <row r="295">
          <cell r="B295">
            <v>15</v>
          </cell>
          <cell r="C295" t="str">
            <v>ОДЕСЬКА ОБЛАСТЬ</v>
          </cell>
          <cell r="D295">
            <v>22489645</v>
          </cell>
          <cell r="E295" t="str">
            <v>ГОСПРОЗРАХУНКОВИЙ ПIДРОЗДIЛ "IЛЛIЧIВСЬКИЙ ЗАВОД АВТОМОБIЛЬНИХ АГРЕГАТIВ" ЗАКРИТОГО АКЦIОНЕРНОГО ТОВАРИСТВА З IНОЗЕМНОЮ IНВЕСТИЦIЄЮ "ЗАПОРIЗЬКИЙ АВТ</v>
          </cell>
          <cell r="F295">
            <v>14198.3038</v>
          </cell>
          <cell r="G295">
            <v>14198.623799999999</v>
          </cell>
          <cell r="H295">
            <v>20912.879099999998</v>
          </cell>
          <cell r="I295">
            <v>23599.176100000001</v>
          </cell>
          <cell r="J295">
            <v>9400.5523099999991</v>
          </cell>
          <cell r="K295">
            <v>0</v>
          </cell>
          <cell r="L295">
            <v>0</v>
          </cell>
          <cell r="M295">
            <v>2686.68588</v>
          </cell>
          <cell r="N295">
            <v>2686.2970500000001</v>
          </cell>
        </row>
        <row r="296">
          <cell r="B296">
            <v>15</v>
          </cell>
          <cell r="C296" t="str">
            <v>ОДЕСЬКА ОБЛАСТЬ</v>
          </cell>
          <cell r="D296">
            <v>131713</v>
          </cell>
          <cell r="E296" t="str">
            <v>ВIДКРИТЕ АКЦIОНЕРНЕ ТОВАРИСТВО "ЕНЕРГОПОСТАЧАЛЬНА КОМПАНIЯ ОДЕСАОБЛЕНЕРГО"</v>
          </cell>
          <cell r="F296">
            <v>2044.33665</v>
          </cell>
          <cell r="G296">
            <v>1130.9175700000001</v>
          </cell>
          <cell r="H296">
            <v>19307.731100000001</v>
          </cell>
          <cell r="I296">
            <v>18050.5301</v>
          </cell>
          <cell r="J296">
            <v>16919.6126</v>
          </cell>
          <cell r="K296">
            <v>0</v>
          </cell>
          <cell r="L296">
            <v>0</v>
          </cell>
          <cell r="M296">
            <v>1117.0251599999999</v>
          </cell>
          <cell r="N296">
            <v>-1257.376</v>
          </cell>
        </row>
        <row r="297">
          <cell r="B297">
            <v>15</v>
          </cell>
          <cell r="C297" t="str">
            <v>ОДЕСЬКА ОБЛАСТЬ</v>
          </cell>
          <cell r="D297">
            <v>1125815</v>
          </cell>
          <cell r="E297" t="str">
            <v>ДЕРЖАВНЕ ПIДПРИЄМСТВО "IЗМАЇЛЬСЬКИЙ МОРСЬКИЙ ТОРГОВЕЛЬНИЙ ПОРТ"</v>
          </cell>
          <cell r="F297">
            <v>10687.662700000001</v>
          </cell>
          <cell r="G297">
            <v>8775.0959299999995</v>
          </cell>
          <cell r="H297">
            <v>16162.315500000001</v>
          </cell>
          <cell r="I297">
            <v>17445.1149</v>
          </cell>
          <cell r="J297">
            <v>8670.0189900000005</v>
          </cell>
          <cell r="K297">
            <v>0</v>
          </cell>
          <cell r="L297">
            <v>0</v>
          </cell>
          <cell r="M297">
            <v>1387.2835600000001</v>
          </cell>
          <cell r="N297">
            <v>1271.3184100000001</v>
          </cell>
        </row>
        <row r="298">
          <cell r="B298">
            <v>15</v>
          </cell>
          <cell r="C298" t="str">
            <v>ОДЕСЬКА ОБЛАСТЬ</v>
          </cell>
          <cell r="D298">
            <v>3351208</v>
          </cell>
          <cell r="E298" t="str">
            <v>ВIДКРИТЕ АКЦIОНЕРНЕ ТОВАРИСТВО ПО ГАЗОПОСТАЧАННЮ ТА ГАЗИФIКАЦII "ОДЕСАГАЗ"</v>
          </cell>
          <cell r="F298">
            <v>13783.770399999999</v>
          </cell>
          <cell r="G298">
            <v>12206.687900000001</v>
          </cell>
          <cell r="H298">
            <v>15231.531199999999</v>
          </cell>
          <cell r="I298">
            <v>17427.768700000001</v>
          </cell>
          <cell r="J298">
            <v>5221.08079</v>
          </cell>
          <cell r="K298">
            <v>0</v>
          </cell>
          <cell r="L298">
            <v>0</v>
          </cell>
          <cell r="M298">
            <v>2849.65443</v>
          </cell>
          <cell r="N298">
            <v>2196.2374500000001</v>
          </cell>
        </row>
        <row r="299">
          <cell r="B299">
            <v>15</v>
          </cell>
          <cell r="C299" t="str">
            <v>ОДЕСЬКА ОБЛАСТЬ</v>
          </cell>
          <cell r="D299">
            <v>5758730</v>
          </cell>
          <cell r="E299" t="str">
            <v>ВIДКРИТЕ АКЦIОНЕРНЕ ТОВАРИСТВО "ОДЕСЬКИЙ КАБЕЛЬНИЙ ЗАВОД "ОДЕСКАБЕЛЬ""</v>
          </cell>
          <cell r="F299">
            <v>28977.944</v>
          </cell>
          <cell r="G299">
            <v>17750.018800000002</v>
          </cell>
          <cell r="H299">
            <v>11880.0389</v>
          </cell>
          <cell r="I299">
            <v>16655.881799999999</v>
          </cell>
          <cell r="J299">
            <v>-1094.1370999999999</v>
          </cell>
          <cell r="K299">
            <v>0</v>
          </cell>
          <cell r="L299">
            <v>0</v>
          </cell>
          <cell r="M299">
            <v>4204.7392</v>
          </cell>
          <cell r="N299">
            <v>4159.8240599999999</v>
          </cell>
        </row>
        <row r="300">
          <cell r="B300">
            <v>15</v>
          </cell>
          <cell r="C300" t="str">
            <v>ОДЕСЬКА ОБЛАСТЬ</v>
          </cell>
          <cell r="D300">
            <v>14367709</v>
          </cell>
          <cell r="E300" t="str">
            <v>IНОЗЕМНЕ ПIДПРИЄМСТВО "СЖС УКРАЇНА"</v>
          </cell>
          <cell r="F300">
            <v>9223.2291999999998</v>
          </cell>
          <cell r="G300">
            <v>9145.6112499999999</v>
          </cell>
          <cell r="H300">
            <v>13110.3734</v>
          </cell>
          <cell r="I300">
            <v>13451.7505</v>
          </cell>
          <cell r="J300">
            <v>4306.1392599999999</v>
          </cell>
          <cell r="K300">
            <v>0</v>
          </cell>
          <cell r="L300">
            <v>0</v>
          </cell>
          <cell r="M300">
            <v>1008.05906</v>
          </cell>
          <cell r="N300">
            <v>341.37707999999998</v>
          </cell>
        </row>
        <row r="301">
          <cell r="B301">
            <v>15</v>
          </cell>
          <cell r="C301" t="str">
            <v>ОДЕСЬКА ОБЛАСТЬ</v>
          </cell>
          <cell r="D301">
            <v>375663639</v>
          </cell>
          <cell r="E301" t="str">
            <v>ДОГОВIР КД-2245 ПРО СУМIСНУ ДIЯЛЬНIСТЬ В ОДЕСЬКОМУ МОРСЬКОМУ ТОРГIВЕЛЬНОМУ ПОРТУ</v>
          </cell>
          <cell r="F301">
            <v>12352.281000000001</v>
          </cell>
          <cell r="G301">
            <v>12414.85</v>
          </cell>
          <cell r="H301">
            <v>13166.437</v>
          </cell>
          <cell r="I301">
            <v>13409.3151</v>
          </cell>
          <cell r="J301">
            <v>994.46510000000001</v>
          </cell>
          <cell r="K301">
            <v>0</v>
          </cell>
          <cell r="L301">
            <v>0</v>
          </cell>
          <cell r="M301">
            <v>243.2551</v>
          </cell>
          <cell r="N301">
            <v>7.1051000000000002</v>
          </cell>
        </row>
        <row r="302">
          <cell r="B302">
            <v>16</v>
          </cell>
          <cell r="C302" t="str">
            <v>ПОЛТАВСЬКА ОБЛАСТЬ</v>
          </cell>
          <cell r="D302">
            <v>14372142</v>
          </cell>
          <cell r="E302" t="str">
            <v>ЗАКРИТЕ АКЦIОНЕРНЕ ТОВАРИСТВО "ДЖЕЙ ТI IНТЕРНЕШНЛ УКРАЇНА"</v>
          </cell>
          <cell r="F302">
            <v>266618.10499999998</v>
          </cell>
          <cell r="G302">
            <v>272047.33100000001</v>
          </cell>
          <cell r="H302">
            <v>340117.83399999997</v>
          </cell>
          <cell r="I302">
            <v>335057.67700000003</v>
          </cell>
          <cell r="J302">
            <v>63010.346400000002</v>
          </cell>
          <cell r="K302">
            <v>0</v>
          </cell>
          <cell r="L302">
            <v>0</v>
          </cell>
          <cell r="M302">
            <v>94.29213</v>
          </cell>
          <cell r="N302">
            <v>-5310.1562000000004</v>
          </cell>
        </row>
        <row r="303">
          <cell r="B303">
            <v>16</v>
          </cell>
          <cell r="C303" t="str">
            <v>ПОЛТАВСЬКА ОБЛАСТЬ</v>
          </cell>
          <cell r="D303">
            <v>152307</v>
          </cell>
          <cell r="E303" t="str">
            <v>ЗАКРИТЕ АКЦIОНЕРНЕ ТОВАРИСТВО ТРАНСНАЦIОНАЛЬНА ФIНАНСОВО-ПРОМИСЛОВА НАФТОВА КОМПАНIЯ "УКРТАТНАФТА"</v>
          </cell>
          <cell r="F303">
            <v>510547.93</v>
          </cell>
          <cell r="G303">
            <v>666084.68400000001</v>
          </cell>
          <cell r="H303">
            <v>218415.77299999999</v>
          </cell>
          <cell r="I303">
            <v>319209.8</v>
          </cell>
          <cell r="J303">
            <v>-346874.88</v>
          </cell>
          <cell r="K303">
            <v>0</v>
          </cell>
          <cell r="L303">
            <v>0</v>
          </cell>
          <cell r="M303">
            <v>273725.58299999998</v>
          </cell>
          <cell r="N303">
            <v>100764.808</v>
          </cell>
        </row>
        <row r="304">
          <cell r="B304">
            <v>16</v>
          </cell>
          <cell r="C304" t="str">
            <v>ПОЛТАВСЬКА ОБЛАСТЬ</v>
          </cell>
          <cell r="D304">
            <v>20041662</v>
          </cell>
          <cell r="E304" t="str">
            <v>СПIЛЬНЕ ПIДПРИЄМСТВО "ПОЛТАВСЬКА ГАЗОНАФТОВА КОМПАНIЯ"</v>
          </cell>
          <cell r="F304">
            <v>118502.817</v>
          </cell>
          <cell r="G304">
            <v>116817.923</v>
          </cell>
          <cell r="H304">
            <v>223676.69899999999</v>
          </cell>
          <cell r="I304">
            <v>233282.35</v>
          </cell>
          <cell r="J304">
            <v>116464.427</v>
          </cell>
          <cell r="K304">
            <v>0</v>
          </cell>
          <cell r="L304">
            <v>0</v>
          </cell>
          <cell r="M304">
            <v>12418.097299999999</v>
          </cell>
          <cell r="N304">
            <v>9605.3104800000001</v>
          </cell>
        </row>
        <row r="305">
          <cell r="B305">
            <v>16</v>
          </cell>
          <cell r="C305" t="str">
            <v>ПОЛТАВСЬКА ОБЛАСТЬ</v>
          </cell>
          <cell r="D305">
            <v>153100</v>
          </cell>
          <cell r="E305" t="str">
            <v>ФIЛIЯ ДОЧIРНЬОЇ КОМПАНIЇ "УКРГАЗВИДОБУВАННЯ" НАК "НАФТОГАЗ УКРАЇНИ" ГАЗОПРОМИСЛОВЕ УПРАВЛIННЯ "ПОЛТАВАГАЗВИДОБУВАННЯ"</v>
          </cell>
          <cell r="F305">
            <v>185574.85399999999</v>
          </cell>
          <cell r="G305">
            <v>210751.37899999999</v>
          </cell>
          <cell r="H305">
            <v>112143.13</v>
          </cell>
          <cell r="I305">
            <v>172658.823</v>
          </cell>
          <cell r="J305">
            <v>-38092.555999999997</v>
          </cell>
          <cell r="K305">
            <v>0</v>
          </cell>
          <cell r="L305">
            <v>-100118.43</v>
          </cell>
          <cell r="M305">
            <v>0.24238999999999999</v>
          </cell>
          <cell r="N305">
            <v>-210.35373999999999</v>
          </cell>
        </row>
        <row r="306">
          <cell r="B306">
            <v>16</v>
          </cell>
          <cell r="C306" t="str">
            <v>ПОЛТАВСЬКА ОБЛАСТЬ</v>
          </cell>
          <cell r="D306">
            <v>23555692</v>
          </cell>
          <cell r="E306" t="str">
            <v>ТОВАРИСТВО З ОБМЕЖЕНОЮ ВIДПОВIДАЛЬНIСТЮ "КРЕМЕНЧУЦЬКИЙ АВТОСКЛАДАЛЬНИЙ ЗАВОД"</v>
          </cell>
          <cell r="F306">
            <v>13452.081700000001</v>
          </cell>
          <cell r="G306">
            <v>9869.0250300000007</v>
          </cell>
          <cell r="H306">
            <v>59482.096100000002</v>
          </cell>
          <cell r="I306">
            <v>60748.200599999996</v>
          </cell>
          <cell r="J306">
            <v>50879.175600000002</v>
          </cell>
          <cell r="K306">
            <v>0</v>
          </cell>
          <cell r="L306">
            <v>0</v>
          </cell>
          <cell r="M306">
            <v>1710.31837</v>
          </cell>
          <cell r="N306">
            <v>1282.8966399999999</v>
          </cell>
        </row>
        <row r="307">
          <cell r="B307">
            <v>16</v>
          </cell>
          <cell r="C307" t="str">
            <v>ПОЛТАВСЬКА ОБЛАСТЬ</v>
          </cell>
          <cell r="D307">
            <v>22525915</v>
          </cell>
          <cell r="E307" t="str">
            <v>НАФТОГАЗОВИДОБУВНЕ УПРАВЛIННЯ "ПОЛТАВАНАФТОГАЗ" ВIДКРИТОГО АКЦIОНЕРНОГО ТОВАРИСТВА "УКРНАФТА"</v>
          </cell>
          <cell r="F307">
            <v>135179.63200000001</v>
          </cell>
          <cell r="G307">
            <v>124313.913</v>
          </cell>
          <cell r="H307">
            <v>37329.782800000001</v>
          </cell>
          <cell r="I307">
            <v>46289.480900000002</v>
          </cell>
          <cell r="J307">
            <v>-78024.432000000001</v>
          </cell>
          <cell r="K307">
            <v>0</v>
          </cell>
          <cell r="L307">
            <v>-5831.7794999999996</v>
          </cell>
          <cell r="M307">
            <v>6396.27448</v>
          </cell>
          <cell r="N307">
            <v>3127.8166099999999</v>
          </cell>
        </row>
        <row r="308">
          <cell r="B308">
            <v>16</v>
          </cell>
          <cell r="C308" t="str">
            <v>ПОЛТАВСЬКА ОБЛАСТЬ</v>
          </cell>
          <cell r="D308">
            <v>131819</v>
          </cell>
          <cell r="E308" t="str">
            <v>ВIДКРИТЕ АКЦIОНЕРНЕ ТОВАРИСТВО "ПОЛТАВАОБЛЕНЕРГО"</v>
          </cell>
          <cell r="F308">
            <v>71340.259000000005</v>
          </cell>
          <cell r="G308">
            <v>72514.449800000002</v>
          </cell>
          <cell r="H308">
            <v>43737.009400000003</v>
          </cell>
          <cell r="I308">
            <v>43491.990400000002</v>
          </cell>
          <cell r="J308">
            <v>-29022.458999999999</v>
          </cell>
          <cell r="K308">
            <v>0</v>
          </cell>
          <cell r="L308">
            <v>0</v>
          </cell>
          <cell r="M308">
            <v>753.24825999999996</v>
          </cell>
          <cell r="N308">
            <v>-245.01894999999999</v>
          </cell>
        </row>
        <row r="309">
          <cell r="B309">
            <v>16</v>
          </cell>
          <cell r="C309" t="str">
            <v>ПОЛТАВСЬКА ОБЛАСТЬ</v>
          </cell>
          <cell r="D309">
            <v>403739512</v>
          </cell>
          <cell r="E309" t="str">
            <v>ДОГОВIР N 410/95 ВIД 14.09.95 ПРО СПIЛЬНУ ДIЯЛЬНIСТЬ МIЖ НГВУ "ПОЛТАВАНАФТОГАЗ" I КОМПАНIЄЮ "КАРПАТСКI ПЕТРОЛЕУМ КОРПОРЕЙШН"</v>
          </cell>
          <cell r="F309">
            <v>20799.209200000001</v>
          </cell>
          <cell r="G309">
            <v>20336.2932</v>
          </cell>
          <cell r="H309">
            <v>31692.338599999999</v>
          </cell>
          <cell r="I309">
            <v>34102.513899999998</v>
          </cell>
          <cell r="J309">
            <v>13766.2207</v>
          </cell>
          <cell r="K309">
            <v>0</v>
          </cell>
          <cell r="L309">
            <v>0</v>
          </cell>
          <cell r="M309">
            <v>3040.53332</v>
          </cell>
          <cell r="N309">
            <v>2410.1753199999998</v>
          </cell>
        </row>
        <row r="310">
          <cell r="B310">
            <v>16</v>
          </cell>
          <cell r="C310" t="str">
            <v>ПОЛТАВСЬКА ОБЛАСТЬ</v>
          </cell>
          <cell r="D310">
            <v>30941194</v>
          </cell>
          <cell r="E310" t="str">
            <v>ЗАКРИТЕ АКЦIОНЕРНЕ ТОВАРИСТВО "КРЕМЕНЧУЦЬКИЙ ЛIКЕРО-ГОРIЛЧАНИЙ ЗАВОД"</v>
          </cell>
          <cell r="F310">
            <v>7094.3462600000003</v>
          </cell>
          <cell r="G310">
            <v>16740.385999999999</v>
          </cell>
          <cell r="H310">
            <v>31396.5141</v>
          </cell>
          <cell r="I310">
            <v>33346.316800000001</v>
          </cell>
          <cell r="J310">
            <v>16605.930799999998</v>
          </cell>
          <cell r="K310">
            <v>0</v>
          </cell>
          <cell r="L310">
            <v>0</v>
          </cell>
          <cell r="M310">
            <v>9340.2695500000009</v>
          </cell>
          <cell r="N310">
            <v>1449.80268</v>
          </cell>
        </row>
        <row r="311">
          <cell r="B311">
            <v>16</v>
          </cell>
          <cell r="C311" t="str">
            <v>ПОЛТАВСЬКА ОБЛАСТЬ</v>
          </cell>
          <cell r="D311">
            <v>403739509</v>
          </cell>
          <cell r="E311" t="str">
            <v>ДОГОВIР N 999/97 ВIД 24.12.97 ПРО СПIЛЬНУ IНВЕСТИЦIЙНУ ДIЯЛЬНIСТЬ МIЖ НГВУ "ПОЛТАВАНАФТОГАЗ" I КОМПАНIЄЮ "МОМЕНТУМ ЕНТЕРПРАЙЗИС (IСТЕРН ЮРОП) ЛТД"</v>
          </cell>
          <cell r="F311">
            <v>17357.828300000001</v>
          </cell>
          <cell r="G311">
            <v>17038.993699999999</v>
          </cell>
          <cell r="H311">
            <v>18261.4054</v>
          </cell>
          <cell r="I311">
            <v>20390.374899999999</v>
          </cell>
          <cell r="J311">
            <v>3351.3811700000001</v>
          </cell>
          <cell r="K311">
            <v>0</v>
          </cell>
          <cell r="L311">
            <v>0</v>
          </cell>
          <cell r="M311">
            <v>2384.8086499999999</v>
          </cell>
          <cell r="N311">
            <v>2128.96949</v>
          </cell>
        </row>
        <row r="312">
          <cell r="B312">
            <v>16</v>
          </cell>
          <cell r="C312" t="str">
            <v>ПОЛТАВСЬКА ОБЛАСТЬ</v>
          </cell>
          <cell r="D312">
            <v>403744735</v>
          </cell>
          <cell r="E312" t="str">
            <v>ДОГОВIР №35/809-СД ПРО СПIЛЬНУ IНВЕСТИЦIЙНУ ДIЯЛЬНIСТЬ ВIД 27.07.2004Р. МIЖ ВАТ "УКРНАФТА" ТА ПРИВАТНОЮ КОМПАНIЄЮ "РЕГАЛ ПЕТРОЛЕУМ КОРПОРЕЙШИ ЛIМIТЕД</v>
          </cell>
          <cell r="F312">
            <v>19732.2768</v>
          </cell>
          <cell r="G312">
            <v>20019.286199999999</v>
          </cell>
          <cell r="H312">
            <v>14834.6093</v>
          </cell>
          <cell r="I312">
            <v>16343.397199999999</v>
          </cell>
          <cell r="J312">
            <v>-3675.8890999999999</v>
          </cell>
          <cell r="K312">
            <v>0</v>
          </cell>
          <cell r="L312">
            <v>0</v>
          </cell>
          <cell r="M312">
            <v>1795.79728</v>
          </cell>
          <cell r="N312">
            <v>1508.78783</v>
          </cell>
        </row>
        <row r="313">
          <cell r="B313">
            <v>16</v>
          </cell>
          <cell r="C313" t="str">
            <v>ПОЛТАВСЬКА ОБЛАСТЬ</v>
          </cell>
          <cell r="D313">
            <v>403742858</v>
          </cell>
          <cell r="E313" t="str">
            <v>ДОГОВIР N 1-Д21/008/2000 ПРО СПIЛЬНУ IНВЕСТИЦIЙНУ ТА ВИРОБНИЧУ ДIЯЛЬНIСТЬ МIЖ ДП "ПОЛТАВНАФТОГАЗГЕОЛОГIЯ" ТА ЗАТ "ДЕВОН"</v>
          </cell>
          <cell r="F313">
            <v>9481.9087999999992</v>
          </cell>
          <cell r="G313">
            <v>9246.8537300000007</v>
          </cell>
          <cell r="H313">
            <v>15009.008400000001</v>
          </cell>
          <cell r="I313">
            <v>15372.733700000001</v>
          </cell>
          <cell r="J313">
            <v>6125.8799200000003</v>
          </cell>
          <cell r="K313">
            <v>0</v>
          </cell>
          <cell r="L313">
            <v>0</v>
          </cell>
          <cell r="M313">
            <v>1416.9473</v>
          </cell>
          <cell r="N313">
            <v>352.98090999999999</v>
          </cell>
        </row>
        <row r="314">
          <cell r="B314">
            <v>16</v>
          </cell>
          <cell r="C314" t="str">
            <v>ПОЛТАВСЬКА ОБЛАСТЬ</v>
          </cell>
          <cell r="D314">
            <v>1431630</v>
          </cell>
          <cell r="E314" t="str">
            <v>ДОЧIРНЄ ПIДПРИЄМСТВО НАЦIОНАЛЬНОЇ АКЦIОНЕРНОЇ КОМПАНIЇ "НАДРА УКРАЇНИ" "ПОЛТАВНАФТОГАЗГЕОЛОГIЯ"</v>
          </cell>
          <cell r="F314">
            <v>8921.8465199999991</v>
          </cell>
          <cell r="G314">
            <v>7878.9768800000002</v>
          </cell>
          <cell r="H314">
            <v>12271.8567</v>
          </cell>
          <cell r="I314">
            <v>14499.665199999999</v>
          </cell>
          <cell r="J314">
            <v>6620.6882800000003</v>
          </cell>
          <cell r="K314">
            <v>0</v>
          </cell>
          <cell r="L314">
            <v>-2363.6657</v>
          </cell>
          <cell r="M314">
            <v>913.93388000000004</v>
          </cell>
          <cell r="N314">
            <v>913.79782</v>
          </cell>
        </row>
        <row r="315">
          <cell r="B315">
            <v>16</v>
          </cell>
          <cell r="C315" t="str">
            <v>ПОЛТАВСЬКА ОБЛАСТЬ</v>
          </cell>
          <cell r="D315">
            <v>25165618</v>
          </cell>
          <cell r="E315" t="str">
            <v>"ХОРОЛЬСЬКИЙ МОЛОКОКОНСЕРВНИЙ КОМБIНАТ ДИТЯЧИХ ПРОДУКТIВ"</v>
          </cell>
          <cell r="F315">
            <v>629.06110000000001</v>
          </cell>
          <cell r="G315">
            <v>797.45916999999997</v>
          </cell>
          <cell r="H315">
            <v>12743.662200000001</v>
          </cell>
          <cell r="I315">
            <v>12616.9252</v>
          </cell>
          <cell r="J315">
            <v>11819.466</v>
          </cell>
          <cell r="K315">
            <v>0</v>
          </cell>
          <cell r="L315">
            <v>0</v>
          </cell>
          <cell r="M315">
            <v>42.934559999999998</v>
          </cell>
          <cell r="N315">
            <v>-126.73699000000001</v>
          </cell>
        </row>
        <row r="316">
          <cell r="B316">
            <v>16</v>
          </cell>
          <cell r="C316" t="str">
            <v>ПОЛТАВСЬКА ОБЛАСТЬ</v>
          </cell>
          <cell r="D316">
            <v>32174761</v>
          </cell>
          <cell r="E316" t="str">
            <v>ЗАКРИТЕ АКЦIОНЕРНЕ ТОВАРИСТВО "ПОЛТАВСЬКИЙ ЛIКЕРО-ГОРIЛЧАНИЙ ЗАВОД"</v>
          </cell>
          <cell r="F316">
            <v>10947.8202</v>
          </cell>
          <cell r="G316">
            <v>11095.911099999999</v>
          </cell>
          <cell r="H316">
            <v>10963.3912</v>
          </cell>
          <cell r="I316">
            <v>12362.242700000001</v>
          </cell>
          <cell r="J316">
            <v>1266.3316500000001</v>
          </cell>
          <cell r="K316">
            <v>0</v>
          </cell>
          <cell r="L316">
            <v>0</v>
          </cell>
          <cell r="M316">
            <v>1093.83942</v>
          </cell>
          <cell r="N316">
            <v>893.56164000000001</v>
          </cell>
        </row>
        <row r="317">
          <cell r="B317">
            <v>16</v>
          </cell>
          <cell r="C317" t="str">
            <v>ПОЛТАВСЬКА ОБЛАСТЬ</v>
          </cell>
          <cell r="D317">
            <v>3351912</v>
          </cell>
          <cell r="E317" t="str">
            <v>ВIДКРИТЕ АКЦIОНЕРНЕ ТОВАРИСТВО ПО ГАЗОПОСТАЧАННЮ ТА ГАЗИФIКАЦIЇ "ПОЛТАВАГАЗ"</v>
          </cell>
          <cell r="F317">
            <v>7004.6523900000002</v>
          </cell>
          <cell r="G317">
            <v>5848.7126099999996</v>
          </cell>
          <cell r="H317">
            <v>7383.5236100000002</v>
          </cell>
          <cell r="I317">
            <v>9611.5220399999998</v>
          </cell>
          <cell r="J317">
            <v>3762.8094299999998</v>
          </cell>
          <cell r="K317">
            <v>0</v>
          </cell>
          <cell r="L317">
            <v>-1232.7731000000001</v>
          </cell>
          <cell r="M317">
            <v>966.55748000000006</v>
          </cell>
          <cell r="N317">
            <v>951.28709000000003</v>
          </cell>
        </row>
        <row r="318">
          <cell r="B318">
            <v>16</v>
          </cell>
          <cell r="C318" t="str">
            <v>ПОЛТАВСЬКА ОБЛАСТЬ</v>
          </cell>
          <cell r="D318">
            <v>32017261</v>
          </cell>
          <cell r="E318" t="str">
            <v>ДОЧIРНЄ ПIДПРИЄМСТВО "ПОЛТАВСЬКИЙ ОБЛАВТОДОР" ВIДКРИТОГО АКЦIОНЕРНОГО ТОВАРИСТВА "ДЕРЖАВНА АКЦIОНЕРНА КОМПАНIЯ "АВТОМОБIЛЬНI ДОРОГИ УКРАЇНИ"</v>
          </cell>
          <cell r="F318">
            <v>5681.8145299999996</v>
          </cell>
          <cell r="G318">
            <v>5964.5435299999999</v>
          </cell>
          <cell r="H318">
            <v>8637.5376799999995</v>
          </cell>
          <cell r="I318">
            <v>9286.0446699999993</v>
          </cell>
          <cell r="J318">
            <v>3321.5011399999999</v>
          </cell>
          <cell r="K318">
            <v>0</v>
          </cell>
          <cell r="L318">
            <v>0</v>
          </cell>
          <cell r="M318">
            <v>966.83651999999995</v>
          </cell>
          <cell r="N318">
            <v>648.50698999999997</v>
          </cell>
        </row>
        <row r="319">
          <cell r="B319">
            <v>16</v>
          </cell>
          <cell r="C319" t="str">
            <v>ПОЛТАВСЬКА ОБЛАСТЬ</v>
          </cell>
          <cell r="D319">
            <v>5518768</v>
          </cell>
          <cell r="E319" t="str">
            <v>ЗАКРИТЕ АКЦIОНЕРНЕ ТОВАРИСТВО "ФIРМА "ПОЛТАВПИВО"</v>
          </cell>
          <cell r="F319">
            <v>13995.161</v>
          </cell>
          <cell r="G319">
            <v>13852.2263</v>
          </cell>
          <cell r="H319">
            <v>7014.3976599999996</v>
          </cell>
          <cell r="I319">
            <v>7275.1692400000002</v>
          </cell>
          <cell r="J319">
            <v>-6577.0571</v>
          </cell>
          <cell r="K319">
            <v>0</v>
          </cell>
          <cell r="L319">
            <v>0</v>
          </cell>
          <cell r="M319">
            <v>421.65303</v>
          </cell>
          <cell r="N319">
            <v>259.70112999999998</v>
          </cell>
        </row>
        <row r="320">
          <cell r="B320">
            <v>16</v>
          </cell>
          <cell r="C320" t="str">
            <v>ПОЛТАВСЬКА ОБЛАСТЬ</v>
          </cell>
          <cell r="D320">
            <v>25168700</v>
          </cell>
          <cell r="E320" t="str">
            <v>ЗАКРИТЕ АКЦIОНЕРНЕ ТОВАРИСТВО "ПЛАСТ"</v>
          </cell>
          <cell r="F320">
            <v>13073.496999999999</v>
          </cell>
          <cell r="G320">
            <v>12434.025600000001</v>
          </cell>
          <cell r="H320">
            <v>6402.2213099999999</v>
          </cell>
          <cell r="I320">
            <v>7059.0508600000003</v>
          </cell>
          <cell r="J320">
            <v>-5374.9746999999998</v>
          </cell>
          <cell r="K320">
            <v>0</v>
          </cell>
          <cell r="L320">
            <v>0</v>
          </cell>
          <cell r="M320">
            <v>875.66741000000002</v>
          </cell>
          <cell r="N320">
            <v>656.82955000000004</v>
          </cell>
        </row>
        <row r="321">
          <cell r="B321">
            <v>16</v>
          </cell>
          <cell r="C321" t="str">
            <v>ПОЛТАВСЬКА ОБЛАСТЬ</v>
          </cell>
          <cell r="D321">
            <v>25162005</v>
          </cell>
          <cell r="E321" t="str">
            <v>ФIЛIЯ ЗАКРИТОГО АКЦIОНЕРНОГО ТОВАРИСТВА ЛIКУВАЛЬНО-ОЗДОРОВЧИХ ЗАКЛАДIВ "МИРГОРОДКУРОРТ" САНАТОРНО-КУРОРТНИЙ КОМПЛЕКС "МИРГОРОД"</v>
          </cell>
          <cell r="F321">
            <v>3064.6043800000002</v>
          </cell>
          <cell r="G321">
            <v>3347.5863100000001</v>
          </cell>
          <cell r="H321">
            <v>6816.7959000000001</v>
          </cell>
          <cell r="I321">
            <v>6684.7463500000003</v>
          </cell>
          <cell r="J321">
            <v>3337.1600400000002</v>
          </cell>
          <cell r="K321">
            <v>0</v>
          </cell>
          <cell r="L321">
            <v>0</v>
          </cell>
          <cell r="M321">
            <v>604.64176999999995</v>
          </cell>
          <cell r="N321">
            <v>-132.04954000000001</v>
          </cell>
        </row>
        <row r="322">
          <cell r="B322">
            <v>17</v>
          </cell>
          <cell r="C322" t="str">
            <v>РIВНЕНСЬКА ОБЛАСТЬ</v>
          </cell>
          <cell r="D322">
            <v>5425046</v>
          </cell>
          <cell r="E322" t="str">
            <v>ВIДОКРЕМЛЕНИЙ ПIДРОЗДIЛ "РIВНЕНСЬКА АТОМНА ЕЛЕКТРИЧНА СТАНЦIЯ" ДЕРЖАВНОГО ПIДПРИЄМСТВА "НАЦIОНАЛЬНА АТОМНА ЕНЕРГОГЕНЕРУЮЧА КОМПАНIЯ "ЕНЕРГОАТОМ"</v>
          </cell>
          <cell r="F322">
            <v>54513.167399999998</v>
          </cell>
          <cell r="G322">
            <v>60098.433799999999</v>
          </cell>
          <cell r="H322">
            <v>78401.719599999997</v>
          </cell>
          <cell r="I322">
            <v>54395.077400000002</v>
          </cell>
          <cell r="J322">
            <v>-5703.3563999999997</v>
          </cell>
          <cell r="K322">
            <v>0</v>
          </cell>
          <cell r="L322">
            <v>0</v>
          </cell>
          <cell r="M322">
            <v>7403.1386700000003</v>
          </cell>
          <cell r="N322">
            <v>-9891.4915999999994</v>
          </cell>
        </row>
        <row r="323">
          <cell r="B323">
            <v>17</v>
          </cell>
          <cell r="C323" t="str">
            <v>РIВНЕНСЬКА ОБЛАСТЬ</v>
          </cell>
          <cell r="D323">
            <v>293054</v>
          </cell>
          <cell r="E323" t="str">
            <v>ВIДКРИТЕ АКЦIОНЕРНЕ ТОВАРИСТВО "ВОЛИНЬ-ЦЕМЕНТ"</v>
          </cell>
          <cell r="F323">
            <v>30069.1764</v>
          </cell>
          <cell r="G323">
            <v>30252.923599999998</v>
          </cell>
          <cell r="H323">
            <v>28665.713</v>
          </cell>
          <cell r="I323">
            <v>29163.3649</v>
          </cell>
          <cell r="J323">
            <v>-1089.5587</v>
          </cell>
          <cell r="K323">
            <v>0</v>
          </cell>
          <cell r="L323">
            <v>0</v>
          </cell>
          <cell r="M323">
            <v>573.90975000000003</v>
          </cell>
          <cell r="N323">
            <v>420.2534</v>
          </cell>
        </row>
        <row r="324">
          <cell r="B324">
            <v>17</v>
          </cell>
          <cell r="C324" t="str">
            <v>РIВНЕНСЬКА ОБЛАСТЬ</v>
          </cell>
          <cell r="D324">
            <v>5424874</v>
          </cell>
          <cell r="E324" t="str">
            <v>ЗАКРИТЕ АКЦIОНЕРНЕ ТОВАРИСТВО "ЕЙ-I-ЕС РIВНЕЕНЕРГО"</v>
          </cell>
          <cell r="F324">
            <v>21070.6374</v>
          </cell>
          <cell r="G324">
            <v>21255.219700000001</v>
          </cell>
          <cell r="H324">
            <v>24361.91</v>
          </cell>
          <cell r="I324">
            <v>24284.533299999999</v>
          </cell>
          <cell r="J324">
            <v>3029.3136500000001</v>
          </cell>
          <cell r="K324">
            <v>0</v>
          </cell>
          <cell r="L324">
            <v>0</v>
          </cell>
          <cell r="M324">
            <v>2151.71389</v>
          </cell>
          <cell r="N324">
            <v>-77.376630000000006</v>
          </cell>
        </row>
        <row r="325">
          <cell r="B325">
            <v>17</v>
          </cell>
          <cell r="C325" t="str">
            <v>РIВНЕНСЬКА ОБЛАСТЬ</v>
          </cell>
          <cell r="D325">
            <v>22555135</v>
          </cell>
          <cell r="E325" t="str">
            <v>ЗАКРИТЕ АКЦIОНЕРНЕ ТОВАРИСТВО "КОНСЮМЕРС-СКЛО-ЗОРЯ"</v>
          </cell>
          <cell r="F325">
            <v>17755.517899999999</v>
          </cell>
          <cell r="G325">
            <v>17742.729200000002</v>
          </cell>
          <cell r="H325">
            <v>2168.1995900000002</v>
          </cell>
          <cell r="I325">
            <v>19157.052899999999</v>
          </cell>
          <cell r="J325">
            <v>1414.3237200000001</v>
          </cell>
          <cell r="K325">
            <v>0</v>
          </cell>
          <cell r="L325">
            <v>0</v>
          </cell>
          <cell r="M325">
            <v>16994.206900000001</v>
          </cell>
          <cell r="N325">
            <v>16988.8534</v>
          </cell>
        </row>
        <row r="326">
          <cell r="B326">
            <v>17</v>
          </cell>
          <cell r="C326" t="str">
            <v>РIВНЕНСЬКА ОБЛАСТЬ</v>
          </cell>
          <cell r="D326">
            <v>32358806</v>
          </cell>
          <cell r="E326" t="str">
            <v>ТОВАРИСТВО З ОБМЕЖЕНОЮ ВIДПОВIДАЛЬНIСТЮ "СВИСПАН ЛIМIТЕД"</v>
          </cell>
          <cell r="F326">
            <v>13054.022999999999</v>
          </cell>
          <cell r="G326">
            <v>11890.830599999999</v>
          </cell>
          <cell r="H326">
            <v>8075.4734900000003</v>
          </cell>
          <cell r="I326">
            <v>11533.921</v>
          </cell>
          <cell r="J326">
            <v>-356.90951999999999</v>
          </cell>
          <cell r="K326">
            <v>0</v>
          </cell>
          <cell r="L326">
            <v>-18.327719999999999</v>
          </cell>
          <cell r="M326">
            <v>3502.79378</v>
          </cell>
          <cell r="N326">
            <v>3433.52396</v>
          </cell>
        </row>
        <row r="327">
          <cell r="B327">
            <v>17</v>
          </cell>
          <cell r="C327" t="str">
            <v>РIВНЕНСЬКА ОБЛАСТЬ</v>
          </cell>
          <cell r="D327">
            <v>24175498</v>
          </cell>
          <cell r="E327" t="str">
            <v>ЗАКРИТЕ АКЦIОНЕРНЕ ТОВАРИСТВО "АГРОРЕСУРС"</v>
          </cell>
          <cell r="F327">
            <v>8763.8120500000005</v>
          </cell>
          <cell r="G327">
            <v>8750.9972600000001</v>
          </cell>
          <cell r="H327">
            <v>9177.0802899999999</v>
          </cell>
          <cell r="I327">
            <v>9988.5501299999996</v>
          </cell>
          <cell r="J327">
            <v>1237.55287</v>
          </cell>
          <cell r="K327">
            <v>0</v>
          </cell>
          <cell r="L327">
            <v>0</v>
          </cell>
          <cell r="M327">
            <v>810.22574999999995</v>
          </cell>
          <cell r="N327">
            <v>809.87291000000005</v>
          </cell>
        </row>
        <row r="328">
          <cell r="B328">
            <v>17</v>
          </cell>
          <cell r="C328" t="str">
            <v>РIВНЕНСЬКА ОБЛАСТЬ</v>
          </cell>
          <cell r="D328">
            <v>13990932</v>
          </cell>
          <cell r="E328" t="str">
            <v>ДОЧIРНЄ ПIДПРИЄМСТВО "ПРИКАРПАТЗАХIДТРАНС" ПIВДЕННО-ЗАХIДНОГО ВIДКРИТОГО АКЦIОНЕРНОГО ТОВАРИСТВА ТРУБОПРОВIДНОГО ТРАНСПОРТУ НАФТОПРОДУКТIВ</v>
          </cell>
          <cell r="F328">
            <v>253.80971</v>
          </cell>
          <cell r="G328">
            <v>-1373.3923</v>
          </cell>
          <cell r="H328">
            <v>8658.1438500000004</v>
          </cell>
          <cell r="I328">
            <v>8649.69074</v>
          </cell>
          <cell r="J328">
            <v>10023.083000000001</v>
          </cell>
          <cell r="K328">
            <v>0</v>
          </cell>
          <cell r="L328">
            <v>0</v>
          </cell>
          <cell r="M328">
            <v>739.49145999999996</v>
          </cell>
          <cell r="N328">
            <v>-8.7450500000000009</v>
          </cell>
        </row>
        <row r="329">
          <cell r="B329">
            <v>17</v>
          </cell>
          <cell r="C329" t="str">
            <v>РIВНЕНСЬКА ОБЛАСТЬ</v>
          </cell>
          <cell r="D329">
            <v>3366701</v>
          </cell>
          <cell r="E329" t="str">
            <v>ВIДКРИТЕ АКЦIОНЕРНЕ ТОВАРИСТВО ПО ГАЗОПОСТАЧАННЮ ТА ГАЗИФIКАЦIЇ "РIВНЕГАЗ"</v>
          </cell>
          <cell r="F329">
            <v>7407.0131000000001</v>
          </cell>
          <cell r="G329">
            <v>7371.9252399999996</v>
          </cell>
          <cell r="H329">
            <v>8223.7997099999993</v>
          </cell>
          <cell r="I329">
            <v>8406.3637299999991</v>
          </cell>
          <cell r="J329">
            <v>1034.43849</v>
          </cell>
          <cell r="K329">
            <v>0</v>
          </cell>
          <cell r="L329">
            <v>0</v>
          </cell>
          <cell r="M329">
            <v>228.70991000000001</v>
          </cell>
          <cell r="N329">
            <v>181.50593000000001</v>
          </cell>
        </row>
        <row r="330">
          <cell r="B330">
            <v>17</v>
          </cell>
          <cell r="C330" t="str">
            <v>РIВНЕНСЬКА ОБЛАСТЬ</v>
          </cell>
          <cell r="D330">
            <v>33334990</v>
          </cell>
          <cell r="E330" t="str">
            <v>ТОВАРИСТВО З ОБМЕЖЕНОЮ ВIДПОВIДАЛЬНIСТЮ "ВИСОКОВОЛЬТНИЙ СОЮЗ-УКРАЇНА"</v>
          </cell>
          <cell r="F330">
            <v>3358.8749400000002</v>
          </cell>
          <cell r="G330">
            <v>3358.8749400000002</v>
          </cell>
          <cell r="H330">
            <v>6744.5343999999996</v>
          </cell>
          <cell r="I330">
            <v>7477.9913999999999</v>
          </cell>
          <cell r="J330">
            <v>4119.1164600000002</v>
          </cell>
          <cell r="K330">
            <v>0</v>
          </cell>
          <cell r="L330">
            <v>0</v>
          </cell>
          <cell r="M330">
            <v>733</v>
          </cell>
          <cell r="N330">
            <v>733</v>
          </cell>
        </row>
        <row r="331">
          <cell r="B331">
            <v>17</v>
          </cell>
          <cell r="C331" t="str">
            <v>РIВНЕНСЬКА ОБЛАСТЬ</v>
          </cell>
          <cell r="D331">
            <v>293462</v>
          </cell>
          <cell r="E331" t="str">
            <v>ВIДКРИТЕ АКЦIОНЕРНЕ ТОВАРИСТВО "РОКИТНIВСЬКИЙ СКЛЯНИЙ ЗАВОД"</v>
          </cell>
          <cell r="F331">
            <v>7407.1270199999999</v>
          </cell>
          <cell r="G331">
            <v>7285.0447299999996</v>
          </cell>
          <cell r="H331">
            <v>5100.7003000000004</v>
          </cell>
          <cell r="I331">
            <v>6416.1085899999998</v>
          </cell>
          <cell r="J331">
            <v>-868.93614000000002</v>
          </cell>
          <cell r="K331">
            <v>0</v>
          </cell>
          <cell r="L331">
            <v>0</v>
          </cell>
          <cell r="M331">
            <v>1273.69685</v>
          </cell>
          <cell r="N331">
            <v>1273.1143099999999</v>
          </cell>
        </row>
        <row r="332">
          <cell r="B332">
            <v>17</v>
          </cell>
          <cell r="C332" t="str">
            <v>РIВНЕНСЬКА ОБЛАСТЬ</v>
          </cell>
          <cell r="D332">
            <v>375987</v>
          </cell>
          <cell r="E332" t="str">
            <v>ВIДКРИТЕ АКЦIОНЕРНЕ ТОВАРИСТВО "КОСТОПIЛЬСЬКИЙ ЗАВОД ПРОДОВОЛЬЧИХ ТОВАРIВ"</v>
          </cell>
          <cell r="F332">
            <v>5267.3556399999998</v>
          </cell>
          <cell r="G332">
            <v>5283.3295500000004</v>
          </cell>
          <cell r="H332">
            <v>5448.6535000000003</v>
          </cell>
          <cell r="I332">
            <v>5837.5826999999999</v>
          </cell>
          <cell r="J332">
            <v>554.25315000000001</v>
          </cell>
          <cell r="K332">
            <v>0</v>
          </cell>
          <cell r="L332">
            <v>0</v>
          </cell>
          <cell r="M332">
            <v>406.98185999999998</v>
          </cell>
          <cell r="N332">
            <v>388.92921000000001</v>
          </cell>
        </row>
        <row r="333">
          <cell r="B333">
            <v>17</v>
          </cell>
          <cell r="C333" t="str">
            <v>РIВНЕНСЬКА ОБЛАСТЬ</v>
          </cell>
          <cell r="D333">
            <v>30923971</v>
          </cell>
          <cell r="E333" t="str">
            <v>"КОСТОПIЛЬСЬКИЙ ЗАВОД СКЛОВИРОБIВ"</v>
          </cell>
          <cell r="F333">
            <v>8822.9139699999996</v>
          </cell>
          <cell r="G333">
            <v>8806.6819200000009</v>
          </cell>
          <cell r="H333">
            <v>5258.6453799999999</v>
          </cell>
          <cell r="I333">
            <v>5277.3474399999996</v>
          </cell>
          <cell r="J333">
            <v>-3529.3344999999999</v>
          </cell>
          <cell r="K333">
            <v>0</v>
          </cell>
          <cell r="L333">
            <v>0</v>
          </cell>
          <cell r="M333">
            <v>10.322100000000001</v>
          </cell>
          <cell r="N333">
            <v>5.2556000000000003</v>
          </cell>
        </row>
        <row r="334">
          <cell r="B334">
            <v>17</v>
          </cell>
          <cell r="C334" t="str">
            <v>РIВНЕНСЬКА ОБЛАСТЬ</v>
          </cell>
          <cell r="D334">
            <v>213434</v>
          </cell>
          <cell r="E334" t="str">
            <v>ВIДКРИТЕ АКЦIОНЕРНЕ ТОВАРИСТВО "РIВНЕНСЬКИЙ ЗАВОД ВИСОКОВОЛЬТНОI АПАРАТУРИ"</v>
          </cell>
          <cell r="F334">
            <v>8496.7167700000009</v>
          </cell>
          <cell r="G334">
            <v>7767.7850200000003</v>
          </cell>
          <cell r="H334">
            <v>4984.2812199999998</v>
          </cell>
          <cell r="I334">
            <v>4998.6787100000001</v>
          </cell>
          <cell r="J334">
            <v>-2769.1062999999999</v>
          </cell>
          <cell r="K334">
            <v>0</v>
          </cell>
          <cell r="L334">
            <v>0</v>
          </cell>
          <cell r="M334">
            <v>0.38955000000000001</v>
          </cell>
          <cell r="N334">
            <v>0.38219999999999998</v>
          </cell>
        </row>
        <row r="335">
          <cell r="B335">
            <v>17</v>
          </cell>
          <cell r="C335" t="str">
            <v>РIВНЕНСЬКА ОБЛАСТЬ</v>
          </cell>
          <cell r="D335">
            <v>26259563</v>
          </cell>
          <cell r="E335" t="str">
            <v>УПРАВЛIННЯ КОМУНАЛЬНОЮ ВЛАСНIСТЮ ВИКОНАВЧОГО КОМIТЕТУ РIВНЕНСЬКОЇ МIСЬКОЇ РАДИ</v>
          </cell>
          <cell r="F335">
            <v>1694.6415</v>
          </cell>
          <cell r="G335">
            <v>2000.67093</v>
          </cell>
          <cell r="H335">
            <v>1909.2356199999999</v>
          </cell>
          <cell r="I335">
            <v>4813.4808300000004</v>
          </cell>
          <cell r="J335">
            <v>2812.8099000000002</v>
          </cell>
          <cell r="K335">
            <v>0</v>
          </cell>
          <cell r="L335">
            <v>0</v>
          </cell>
          <cell r="M335">
            <v>3237.0182799999998</v>
          </cell>
          <cell r="N335">
            <v>2904.24521</v>
          </cell>
        </row>
        <row r="336">
          <cell r="B336">
            <v>17</v>
          </cell>
          <cell r="C336" t="str">
            <v>РIВНЕНСЬКА ОБЛАСТЬ</v>
          </cell>
          <cell r="D336">
            <v>31994540</v>
          </cell>
          <cell r="E336" t="str">
            <v>ДОЧIРНЄ ПIДПРИЄМСТВО "РIВНЕНСЬКИЙ ОБЛАВТОДОР" ВIДКРИТОГО АКЦIОНЕРНОГО ТОВАРИСТВА "ДЕРЖАВНА АКЦIОНЕРНА КОМПАНIЯ "АВТОМОБIЛЬНI ДОРОГИ УКРАЇНИ"</v>
          </cell>
          <cell r="F336">
            <v>4253.1680200000001</v>
          </cell>
          <cell r="G336">
            <v>5171.1459199999999</v>
          </cell>
          <cell r="H336">
            <v>4377.8786799999998</v>
          </cell>
          <cell r="I336">
            <v>4383.3834500000003</v>
          </cell>
          <cell r="J336">
            <v>-787.76247000000001</v>
          </cell>
          <cell r="K336">
            <v>0</v>
          </cell>
          <cell r="L336">
            <v>0</v>
          </cell>
          <cell r="M336">
            <v>104.2338</v>
          </cell>
          <cell r="N336">
            <v>-49.19106</v>
          </cell>
        </row>
        <row r="337">
          <cell r="B337">
            <v>17</v>
          </cell>
          <cell r="C337" t="str">
            <v>РIВНЕНСЬКА ОБЛАСТЬ</v>
          </cell>
          <cell r="D337">
            <v>32404265</v>
          </cell>
          <cell r="E337" t="str">
            <v>ТОВАРИСТВО З ОБМЕЖЕНОЮ ВIДПОВIДАЛЬНIСТЮ "КЛЕСIВСЬКИЙ КАР'ЄР НЕРУДНИХ КОПАЛИН "ТЕХНОБУД"</v>
          </cell>
          <cell r="F337">
            <v>3929.7929800000002</v>
          </cell>
          <cell r="G337">
            <v>3912.5140900000001</v>
          </cell>
          <cell r="H337">
            <v>4226.1282099999999</v>
          </cell>
          <cell r="I337">
            <v>4317.4814399999996</v>
          </cell>
          <cell r="J337">
            <v>404.96735000000001</v>
          </cell>
          <cell r="K337">
            <v>0</v>
          </cell>
          <cell r="L337">
            <v>0</v>
          </cell>
          <cell r="M337">
            <v>243.18423000000001</v>
          </cell>
          <cell r="N337">
            <v>91.352170000000001</v>
          </cell>
        </row>
        <row r="338">
          <cell r="B338">
            <v>17</v>
          </cell>
          <cell r="C338" t="str">
            <v>РIВНЕНСЬКА ОБЛАСТЬ</v>
          </cell>
          <cell r="D338">
            <v>25321716</v>
          </cell>
          <cell r="E338" t="str">
            <v>КОМУНАЛЬНЕ ПIДПРИЄМСТВО КОМУНАЛЬНЕ ТЕПЛОПОСТАЧАЮЧЕ ПIДПРИЄМСТВО "КОМУНЕНЕРГIЯ"</v>
          </cell>
          <cell r="F338">
            <v>5074.41219</v>
          </cell>
          <cell r="G338">
            <v>4988.2403000000004</v>
          </cell>
          <cell r="H338">
            <v>6625.8159500000002</v>
          </cell>
          <cell r="I338">
            <v>3393.0973300000001</v>
          </cell>
          <cell r="J338">
            <v>-1595.143</v>
          </cell>
          <cell r="K338">
            <v>5573.8119699999997</v>
          </cell>
          <cell r="L338">
            <v>855.22551999999996</v>
          </cell>
          <cell r="M338">
            <v>23.658799999999999</v>
          </cell>
          <cell r="N338">
            <v>23.513549999999999</v>
          </cell>
        </row>
        <row r="339">
          <cell r="B339">
            <v>17</v>
          </cell>
          <cell r="C339" t="str">
            <v>РIВНЕНСЬКА ОБЛАСТЬ</v>
          </cell>
          <cell r="D339">
            <v>30256035</v>
          </cell>
          <cell r="E339" t="str">
            <v>ДОЧIРНЄ ПIДПРИЄМСТВО "РАЙЗ-АГРОТЕХНIКА"</v>
          </cell>
          <cell r="F339">
            <v>1619.7007799999999</v>
          </cell>
          <cell r="G339">
            <v>1802.0617099999999</v>
          </cell>
          <cell r="H339">
            <v>3491.4108900000001</v>
          </cell>
          <cell r="I339">
            <v>3364.0173</v>
          </cell>
          <cell r="J339">
            <v>1561.95559</v>
          </cell>
          <cell r="K339">
            <v>0</v>
          </cell>
          <cell r="L339">
            <v>0</v>
          </cell>
          <cell r="M339">
            <v>72.182469999999995</v>
          </cell>
          <cell r="N339">
            <v>-129.83233999999999</v>
          </cell>
        </row>
        <row r="340">
          <cell r="B340">
            <v>17</v>
          </cell>
          <cell r="C340" t="str">
            <v>РIВНЕНСЬКА ОБЛАСТЬ</v>
          </cell>
          <cell r="D340">
            <v>3361678</v>
          </cell>
          <cell r="E340" t="str">
            <v>РIВНЕНСЬКЕ ОБЛАСНЕ ВИРОБНИЧЕ КОМУНАЛЬНЕ ПIДПРИЄМСТВО ВОДОПРОВIДНО-КАНАЛIЗАЦIЙНОГО ГОСПОДАРСТВА "РIВНЕОБЛВОДОКАНАЛ"</v>
          </cell>
          <cell r="F340">
            <v>1104.4115899999999</v>
          </cell>
          <cell r="G340">
            <v>1119.7608</v>
          </cell>
          <cell r="H340">
            <v>2832.10599</v>
          </cell>
          <cell r="I340">
            <v>3299.5678600000001</v>
          </cell>
          <cell r="J340">
            <v>2179.8070600000001</v>
          </cell>
          <cell r="K340">
            <v>0</v>
          </cell>
          <cell r="L340">
            <v>0</v>
          </cell>
          <cell r="M340">
            <v>429.30241999999998</v>
          </cell>
          <cell r="N340">
            <v>416.35881000000001</v>
          </cell>
        </row>
        <row r="341">
          <cell r="B341">
            <v>17</v>
          </cell>
          <cell r="C341" t="str">
            <v>РIВНЕНСЬКА ОБЛАСТЬ</v>
          </cell>
          <cell r="D341">
            <v>992836</v>
          </cell>
          <cell r="E341" t="str">
            <v>ДЕРЖАВНЕ ПIДПРИЄМСТВО "САРНЕНСЬКЕ ЛIСОВЕ ГОСПОДАРСТВО"</v>
          </cell>
          <cell r="F341">
            <v>1929.8049699999999</v>
          </cell>
          <cell r="G341">
            <v>1929.8051499999999</v>
          </cell>
          <cell r="H341">
            <v>3153.1841199999999</v>
          </cell>
          <cell r="I341">
            <v>3253.9477299999999</v>
          </cell>
          <cell r="J341">
            <v>1324.14258</v>
          </cell>
          <cell r="K341">
            <v>0</v>
          </cell>
          <cell r="L341">
            <v>0</v>
          </cell>
          <cell r="M341">
            <v>100.55279</v>
          </cell>
          <cell r="N341">
            <v>100.48065</v>
          </cell>
        </row>
        <row r="342">
          <cell r="B342">
            <v>18</v>
          </cell>
          <cell r="C342" t="str">
            <v>СУМСЬКА ОБЛАСТЬ</v>
          </cell>
          <cell r="D342">
            <v>431215785</v>
          </cell>
          <cell r="E342" t="str">
            <v>ДОГОВIР ПРО СПIЛЬНУ ДIЯЛЬНIСТЬ НГВУ "ОХТИРКАНАФТОГАЗ" ВАТ "УКРНАФТА"N 35/78</v>
          </cell>
          <cell r="F342">
            <v>70176.110400000005</v>
          </cell>
          <cell r="G342">
            <v>72919.016099999993</v>
          </cell>
          <cell r="H342">
            <v>116370.985</v>
          </cell>
          <cell r="I342">
            <v>125894.448</v>
          </cell>
          <cell r="J342">
            <v>52975.431799999998</v>
          </cell>
          <cell r="K342">
            <v>0</v>
          </cell>
          <cell r="L342">
            <v>0</v>
          </cell>
          <cell r="M342">
            <v>12771.5185</v>
          </cell>
          <cell r="N342">
            <v>9523.4631900000004</v>
          </cell>
        </row>
        <row r="343">
          <cell r="B343">
            <v>18</v>
          </cell>
          <cell r="C343" t="str">
            <v>СУМСЬКА ОБЛАСТЬ</v>
          </cell>
          <cell r="D343">
            <v>5398533</v>
          </cell>
          <cell r="E343" t="str">
            <v>НАФТОГАЗОВИДОБУВНЕ УПРАВЛIННЯ "ОХТИРКАНАФТОГАЗ" ВIДКРИТОГО АКЦIОНЕРНОГО ТОВАРИСТВА "УКРНАФТА"</v>
          </cell>
          <cell r="F343">
            <v>322054.39199999999</v>
          </cell>
          <cell r="G343">
            <v>322199.01899999997</v>
          </cell>
          <cell r="H343">
            <v>92780.002299999993</v>
          </cell>
          <cell r="I343">
            <v>103243.92</v>
          </cell>
          <cell r="J343">
            <v>-218955.1</v>
          </cell>
          <cell r="K343">
            <v>0</v>
          </cell>
          <cell r="L343">
            <v>0</v>
          </cell>
          <cell r="M343">
            <v>13183.397499999999</v>
          </cell>
          <cell r="N343">
            <v>10463.9177</v>
          </cell>
        </row>
        <row r="344">
          <cell r="B344">
            <v>18</v>
          </cell>
          <cell r="C344" t="str">
            <v>СУМСЬКА ОБЛАСТЬ</v>
          </cell>
          <cell r="D344">
            <v>382220</v>
          </cell>
          <cell r="E344" t="str">
            <v>ЗАКРИТЕ АКЦIОНЕРНЕ ТОВАРИСТВО "КРАФТ ФУДЗ УКРАЇНА"</v>
          </cell>
          <cell r="F344">
            <v>43461.813099999999</v>
          </cell>
          <cell r="G344">
            <v>43474.032899999998</v>
          </cell>
          <cell r="H344">
            <v>51944.773200000003</v>
          </cell>
          <cell r="I344">
            <v>57668.8442</v>
          </cell>
          <cell r="J344">
            <v>14194.811299999999</v>
          </cell>
          <cell r="K344">
            <v>0</v>
          </cell>
          <cell r="L344">
            <v>0</v>
          </cell>
          <cell r="M344">
            <v>5761.4057199999997</v>
          </cell>
          <cell r="N344">
            <v>5712.3899799999999</v>
          </cell>
        </row>
        <row r="345">
          <cell r="B345">
            <v>18</v>
          </cell>
          <cell r="C345" t="str">
            <v>СУМСЬКА ОБЛАСТЬ</v>
          </cell>
          <cell r="D345">
            <v>31162928</v>
          </cell>
          <cell r="E345" t="str">
            <v>ТОВАРИСТВО З ОБМЕЖЕНОЮ ВIДПОВIДАЛЬНIСТЮ "ГОРОБИНА"</v>
          </cell>
          <cell r="F345">
            <v>29185.705600000001</v>
          </cell>
          <cell r="G345">
            <v>32583.542700000002</v>
          </cell>
          <cell r="H345">
            <v>30770.644499999999</v>
          </cell>
          <cell r="I345">
            <v>33363.385000000002</v>
          </cell>
          <cell r="J345">
            <v>779.84226999999998</v>
          </cell>
          <cell r="K345">
            <v>0</v>
          </cell>
          <cell r="L345">
            <v>0</v>
          </cell>
          <cell r="M345">
            <v>10220.6039</v>
          </cell>
          <cell r="N345">
            <v>2342.73146</v>
          </cell>
        </row>
        <row r="346">
          <cell r="B346">
            <v>18</v>
          </cell>
          <cell r="C346" t="str">
            <v>СУМСЬКА ОБЛАСТЬ</v>
          </cell>
          <cell r="D346">
            <v>23293513</v>
          </cell>
          <cell r="E346" t="str">
            <v>ВIДКРИТЕ АКЦIОНЕРНЕ ТОВАРИСТВО "СУМИОБЛЕНЕРГО"</v>
          </cell>
          <cell r="F346">
            <v>21318.3472</v>
          </cell>
          <cell r="G346">
            <v>21187.852699999999</v>
          </cell>
          <cell r="H346">
            <v>19260.117099999999</v>
          </cell>
          <cell r="I346">
            <v>20772.944800000001</v>
          </cell>
          <cell r="J346">
            <v>-414.90784000000002</v>
          </cell>
          <cell r="K346">
            <v>0</v>
          </cell>
          <cell r="L346">
            <v>0</v>
          </cell>
          <cell r="M346">
            <v>1515.02791</v>
          </cell>
          <cell r="N346">
            <v>1512.82772</v>
          </cell>
        </row>
        <row r="347">
          <cell r="B347">
            <v>18</v>
          </cell>
          <cell r="C347" t="str">
            <v>СУМСЬКА ОБЛАСТЬ</v>
          </cell>
          <cell r="D347">
            <v>14022407</v>
          </cell>
          <cell r="E347" t="str">
            <v>ЗАКРИТЕ АКЦIОНЕРНЕ ТОВАРИСТВО "ТЕХНОЛОГIЯ"</v>
          </cell>
          <cell r="F347">
            <v>9334.3414300000004</v>
          </cell>
          <cell r="G347">
            <v>8656.3788499999991</v>
          </cell>
          <cell r="H347">
            <v>18716.871599999999</v>
          </cell>
          <cell r="I347">
            <v>19305.795099999999</v>
          </cell>
          <cell r="J347">
            <v>10649.4162</v>
          </cell>
          <cell r="K347">
            <v>0</v>
          </cell>
          <cell r="L347">
            <v>0</v>
          </cell>
          <cell r="M347">
            <v>210.68476999999999</v>
          </cell>
          <cell r="N347">
            <v>210.25208000000001</v>
          </cell>
        </row>
        <row r="348">
          <cell r="B348">
            <v>18</v>
          </cell>
          <cell r="C348" t="str">
            <v>СУМСЬКА ОБЛАСТЬ</v>
          </cell>
          <cell r="D348">
            <v>137041</v>
          </cell>
          <cell r="E348" t="str">
            <v>КАЧАНIВСЬКИЙ ГАЗОПЕРЕРОБНИЙ ЗАВОД ВIДКРИТОГО АКЦIОНЕРНОГО ТОВАРИСТВА "УКРНАФТА"</v>
          </cell>
          <cell r="F348">
            <v>15222.0545</v>
          </cell>
          <cell r="G348">
            <v>15237.474899999999</v>
          </cell>
          <cell r="H348">
            <v>15959.8395</v>
          </cell>
          <cell r="I348">
            <v>17241.159800000001</v>
          </cell>
          <cell r="J348">
            <v>2003.6849299999999</v>
          </cell>
          <cell r="K348">
            <v>0</v>
          </cell>
          <cell r="L348">
            <v>0</v>
          </cell>
          <cell r="M348">
            <v>1330.28755</v>
          </cell>
          <cell r="N348">
            <v>1281.3202900000001</v>
          </cell>
        </row>
        <row r="349">
          <cell r="B349">
            <v>18</v>
          </cell>
          <cell r="C349" t="str">
            <v>СУМСЬКА ОБЛАСТЬ</v>
          </cell>
          <cell r="D349">
            <v>375208</v>
          </cell>
          <cell r="E349" t="str">
            <v>ДЕРЖАВНЕ ПIДПРИЄМСТВО"НАУМIВСЬКИЙ СПИРТОВИЙ ЗАВОД"</v>
          </cell>
          <cell r="F349">
            <v>4998.2749599999997</v>
          </cell>
          <cell r="G349">
            <v>4932.8806800000002</v>
          </cell>
          <cell r="H349">
            <v>12474.9419</v>
          </cell>
          <cell r="I349">
            <v>13319.0985</v>
          </cell>
          <cell r="J349">
            <v>8386.2178600000007</v>
          </cell>
          <cell r="K349">
            <v>0</v>
          </cell>
          <cell r="L349">
            <v>0</v>
          </cell>
          <cell r="M349">
            <v>451.02190999999999</v>
          </cell>
          <cell r="N349">
            <v>450.22908999999999</v>
          </cell>
        </row>
        <row r="350">
          <cell r="B350">
            <v>18</v>
          </cell>
          <cell r="C350" t="str">
            <v>СУМСЬКА ОБЛАСТЬ</v>
          </cell>
          <cell r="D350">
            <v>3352432</v>
          </cell>
          <cell r="E350" t="str">
            <v>ВIДКРИТЕ АКЦIОНЕРНЕ ТОВАРИСТВО ПО ГАЗОПОСТАЧАННЮ ТА ГАЗИФIКАЦIЇ "СУМИГАЗ"</v>
          </cell>
          <cell r="F350">
            <v>9363.1387200000008</v>
          </cell>
          <cell r="G350">
            <v>9332.8615100000006</v>
          </cell>
          <cell r="H350">
            <v>10230.265600000001</v>
          </cell>
          <cell r="I350">
            <v>12819.793100000001</v>
          </cell>
          <cell r="J350">
            <v>3486.9316199999998</v>
          </cell>
          <cell r="K350">
            <v>0</v>
          </cell>
          <cell r="L350">
            <v>0</v>
          </cell>
          <cell r="M350">
            <v>2577.7790500000001</v>
          </cell>
          <cell r="N350">
            <v>2556.2952100000002</v>
          </cell>
        </row>
        <row r="351">
          <cell r="B351">
            <v>18</v>
          </cell>
          <cell r="C351" t="str">
            <v>СУМСЬКА ОБЛАСТЬ</v>
          </cell>
          <cell r="D351">
            <v>14314452</v>
          </cell>
          <cell r="E351" t="str">
            <v>ШОСТКИНСЬКИЙ КАЗЕННИЙ ЗАВОД "IМПУЛЬС"</v>
          </cell>
          <cell r="F351">
            <v>7920.3373300000003</v>
          </cell>
          <cell r="G351">
            <v>7926.7636300000004</v>
          </cell>
          <cell r="H351">
            <v>10133.5985</v>
          </cell>
          <cell r="I351">
            <v>11552.6962</v>
          </cell>
          <cell r="J351">
            <v>3625.9325899999999</v>
          </cell>
          <cell r="K351">
            <v>0</v>
          </cell>
          <cell r="L351">
            <v>0</v>
          </cell>
          <cell r="M351">
            <v>1428.9048499999999</v>
          </cell>
          <cell r="N351">
            <v>1419.09771</v>
          </cell>
        </row>
        <row r="352">
          <cell r="B352">
            <v>18</v>
          </cell>
          <cell r="C352" t="str">
            <v>СУМСЬКА ОБЛАСТЬ</v>
          </cell>
          <cell r="D352">
            <v>21127532</v>
          </cell>
          <cell r="E352" t="str">
            <v>СПIЛЬНЕ УКРАЇНСЬКО-БIЛОРУСЬКЕ ПIДПРИЄМСТВО "УКРТЕХНОСИНТЕЗ" У ФОРМI ТОВАРИСТВА З ОБМЕЖЕНОЮ ВIДПОВIДАЛЬНIСТЮ</v>
          </cell>
          <cell r="F352">
            <v>2796.98927</v>
          </cell>
          <cell r="G352">
            <v>2700.6215699999998</v>
          </cell>
          <cell r="H352">
            <v>6407.27538</v>
          </cell>
          <cell r="I352">
            <v>9000.3234100000009</v>
          </cell>
          <cell r="J352">
            <v>6299.7018399999997</v>
          </cell>
          <cell r="K352">
            <v>0</v>
          </cell>
          <cell r="L352">
            <v>0</v>
          </cell>
          <cell r="M352">
            <v>2598.9252900000001</v>
          </cell>
          <cell r="N352">
            <v>2438.7779599999999</v>
          </cell>
        </row>
        <row r="353">
          <cell r="B353">
            <v>18</v>
          </cell>
          <cell r="C353" t="str">
            <v>СУМСЬКА ОБЛАСТЬ</v>
          </cell>
          <cell r="D353">
            <v>3352455</v>
          </cell>
          <cell r="E353" t="str">
            <v>КОМУНАЛЬНЕ ПIДПРИЄМСТВО "МIСЬКВОДОКАНАЛ" СУМСЬКОЇ МIСЬКОЇ РАДИ</v>
          </cell>
          <cell r="F353">
            <v>2349.0590999999999</v>
          </cell>
          <cell r="G353">
            <v>1454.35076</v>
          </cell>
          <cell r="H353">
            <v>4949.7385700000004</v>
          </cell>
          <cell r="I353">
            <v>6019.4924099999998</v>
          </cell>
          <cell r="J353">
            <v>4565.1416499999996</v>
          </cell>
          <cell r="K353">
            <v>0</v>
          </cell>
          <cell r="L353">
            <v>-960.65326000000005</v>
          </cell>
          <cell r="M353">
            <v>8.4608600000000003</v>
          </cell>
          <cell r="N353">
            <v>-1.23295</v>
          </cell>
        </row>
        <row r="354">
          <cell r="B354">
            <v>18</v>
          </cell>
          <cell r="C354" t="str">
            <v>СУМСЬКА ОБЛАСТЬ</v>
          </cell>
          <cell r="D354">
            <v>447103</v>
          </cell>
          <cell r="E354" t="str">
            <v>ВIДКРИТЕ АКЦIОНЕРНЕ ТОВАРИСТВО "ШОСТКИНСЬКИЙ МIСЬКМОЛКОМБIНАТ"</v>
          </cell>
          <cell r="F354">
            <v>7758.0789100000002</v>
          </cell>
          <cell r="G354">
            <v>7773.6599699999997</v>
          </cell>
          <cell r="H354">
            <v>5665.69002</v>
          </cell>
          <cell r="I354">
            <v>5889.4811900000004</v>
          </cell>
          <cell r="J354">
            <v>-1884.1787999999999</v>
          </cell>
          <cell r="K354">
            <v>0</v>
          </cell>
          <cell r="L354">
            <v>0</v>
          </cell>
          <cell r="M354">
            <v>228.40477999999999</v>
          </cell>
          <cell r="N354">
            <v>223.22945999999999</v>
          </cell>
        </row>
        <row r="355">
          <cell r="B355">
            <v>18</v>
          </cell>
          <cell r="C355" t="str">
            <v>СУМСЬКА ОБЛАСТЬ</v>
          </cell>
          <cell r="D355">
            <v>31931024</v>
          </cell>
          <cell r="E355" t="str">
            <v>ДОЧIРНЄ ПIДПРИЄМСТВО "СУМСЬКИЙ ОБЛАВТОДОР" ВIДКРИТОГО АКЦIОНЕРНОГО ТОВАРИСТВА "ДЕРЖАВНА АКЦIОНЕРНА КОМПАНIЯ "АВТОМОБIЛЬНI ДОРОГИ УКРАЇНИ"</v>
          </cell>
          <cell r="F355">
            <v>4896.8623200000002</v>
          </cell>
          <cell r="G355">
            <v>4908.50893</v>
          </cell>
          <cell r="H355">
            <v>4946.9355699999996</v>
          </cell>
          <cell r="I355">
            <v>5300.47192</v>
          </cell>
          <cell r="J355">
            <v>391.96298999999999</v>
          </cell>
          <cell r="K355">
            <v>0</v>
          </cell>
          <cell r="L355">
            <v>0</v>
          </cell>
          <cell r="M355">
            <v>307.5874</v>
          </cell>
          <cell r="N355">
            <v>281.5018</v>
          </cell>
        </row>
        <row r="356">
          <cell r="B356">
            <v>18</v>
          </cell>
          <cell r="C356" t="str">
            <v>СУМСЬКА ОБЛАСТЬ</v>
          </cell>
          <cell r="D356">
            <v>374522</v>
          </cell>
          <cell r="E356" t="str">
            <v>ВIДКРИТЕ АКЦIОНЕРНЕ ТОВАРИСТВО "СУМСЬКИЙ ХЛIБОКОМБIНАТ"</v>
          </cell>
          <cell r="F356">
            <v>2521.0942</v>
          </cell>
          <cell r="G356">
            <v>2513.39426</v>
          </cell>
          <cell r="H356">
            <v>4754.7946199999997</v>
          </cell>
          <cell r="I356">
            <v>4999.8389699999998</v>
          </cell>
          <cell r="J356">
            <v>2486.4447100000002</v>
          </cell>
          <cell r="K356">
            <v>0</v>
          </cell>
          <cell r="L356">
            <v>0</v>
          </cell>
          <cell r="M356">
            <v>269.40609999999998</v>
          </cell>
          <cell r="N356">
            <v>245.04435000000001</v>
          </cell>
        </row>
        <row r="357">
          <cell r="B357">
            <v>18</v>
          </cell>
          <cell r="C357" t="str">
            <v>СУМСЬКА ОБЛАСТЬ</v>
          </cell>
          <cell r="D357">
            <v>12602750</v>
          </cell>
          <cell r="E357" t="str">
            <v>ДЕРЖАВНЕ ПIДПРИЄМСТВО МIНIСТЕРСТВА ОБОРОНИ УКРАЇНИ "КОНОТОПСЬКИЙ АВIАРЕМОНТНИЙ ЗАВОД "АВIАКОН"</v>
          </cell>
          <cell r="F357">
            <v>5464.2300599999999</v>
          </cell>
          <cell r="G357">
            <v>6655.7014200000003</v>
          </cell>
          <cell r="H357">
            <v>4892.9782999999998</v>
          </cell>
          <cell r="I357">
            <v>4473.9591700000001</v>
          </cell>
          <cell r="J357">
            <v>-2181.7422999999999</v>
          </cell>
          <cell r="K357">
            <v>0</v>
          </cell>
          <cell r="L357">
            <v>0</v>
          </cell>
          <cell r="M357">
            <v>802.68357000000003</v>
          </cell>
          <cell r="N357">
            <v>-419.01913000000002</v>
          </cell>
        </row>
        <row r="358">
          <cell r="B358">
            <v>18</v>
          </cell>
          <cell r="C358" t="str">
            <v>СУМСЬКА ОБЛАСТЬ</v>
          </cell>
          <cell r="D358">
            <v>220434</v>
          </cell>
          <cell r="E358" t="str">
            <v>ВIДКРИТЕ АКЦIОНЕРНЕ ТОВАРИСТВО "НАУКОВО-ВИРОБНИЧЕ АКЦIОНЕРНЕ ТОВАРИСТВО "ВНДIКОМПРЕСОРМАШ"</v>
          </cell>
          <cell r="F358">
            <v>471.98565000000002</v>
          </cell>
          <cell r="G358">
            <v>472.15197999999998</v>
          </cell>
          <cell r="H358">
            <v>3912.2056699999998</v>
          </cell>
          <cell r="I358">
            <v>4045.2921000000001</v>
          </cell>
          <cell r="J358">
            <v>3573.14012</v>
          </cell>
          <cell r="K358">
            <v>0</v>
          </cell>
          <cell r="L358">
            <v>0</v>
          </cell>
          <cell r="M358">
            <v>34.420929999999998</v>
          </cell>
          <cell r="N358">
            <v>33.38946</v>
          </cell>
        </row>
        <row r="359">
          <cell r="B359">
            <v>18</v>
          </cell>
          <cell r="C359" t="str">
            <v>СУМСЬКА ОБЛАСТЬ</v>
          </cell>
          <cell r="D359">
            <v>14019428</v>
          </cell>
          <cell r="E359" t="str">
            <v>СУМСЬКЕ РАЙОННЕ НАФТОПРОВIДНЕ УПРАВЛIННЯ ФIЛIЇ "ПРИДНIПРОВСЬКI МАГIСТРАЛЬНI НАФТОПРОВОДИ" ВIДКРИТОГО АКЦIОНЕРНОГО ТОВАРИСТВА "УКРТРАНСНАФТА"</v>
          </cell>
          <cell r="F359">
            <v>3349.9071899999999</v>
          </cell>
          <cell r="G359">
            <v>3.74078</v>
          </cell>
          <cell r="H359">
            <v>5103.9147400000002</v>
          </cell>
          <cell r="I359">
            <v>3947.00549</v>
          </cell>
          <cell r="J359">
            <v>3943.2647099999999</v>
          </cell>
          <cell r="K359">
            <v>0</v>
          </cell>
          <cell r="L359">
            <v>0</v>
          </cell>
          <cell r="M359">
            <v>0.14008999999999999</v>
          </cell>
          <cell r="N359">
            <v>-1156.9093</v>
          </cell>
        </row>
        <row r="360">
          <cell r="B360">
            <v>18</v>
          </cell>
          <cell r="C360" t="str">
            <v>СУМСЬКА ОБЛАСТЬ</v>
          </cell>
          <cell r="D360">
            <v>992941</v>
          </cell>
          <cell r="E360" t="str">
            <v>ДЕРЖАВНЕ ПIДПРИЄМСТВО "ЛЕБЕДИНСЬКЕ ЛIСОВЕ ГОСПОДАРСТВО"</v>
          </cell>
          <cell r="F360">
            <v>867.29594999999995</v>
          </cell>
          <cell r="G360">
            <v>858.06505000000004</v>
          </cell>
          <cell r="H360">
            <v>2691.1424099999999</v>
          </cell>
          <cell r="I360">
            <v>3534.8351299999999</v>
          </cell>
          <cell r="J360">
            <v>2676.7700799999998</v>
          </cell>
          <cell r="K360">
            <v>0</v>
          </cell>
          <cell r="L360">
            <v>0</v>
          </cell>
          <cell r="M360">
            <v>917.80782999999997</v>
          </cell>
          <cell r="N360">
            <v>846.69070999999997</v>
          </cell>
        </row>
        <row r="361">
          <cell r="B361">
            <v>18</v>
          </cell>
          <cell r="C361" t="str">
            <v>СУМСЬКА ОБЛАСТЬ</v>
          </cell>
          <cell r="D361">
            <v>560241667</v>
          </cell>
          <cell r="E361" t="str">
            <v>ДОГОВIР ПРО СУМIСНУ ДIЯЛЬНIСТЬ "НГВУ "ОХТИРКАНАФТОГАЗ"</v>
          </cell>
          <cell r="F361">
            <v>2357.0395800000001</v>
          </cell>
          <cell r="G361">
            <v>2053.5525899999998</v>
          </cell>
          <cell r="H361">
            <v>3462.9481500000002</v>
          </cell>
          <cell r="I361">
            <v>3494.5001600000001</v>
          </cell>
          <cell r="J361">
            <v>1440.94757</v>
          </cell>
          <cell r="K361">
            <v>0</v>
          </cell>
          <cell r="L361">
            <v>0</v>
          </cell>
          <cell r="M361">
            <v>485.85608999999999</v>
          </cell>
          <cell r="N361">
            <v>31.552009999999999</v>
          </cell>
        </row>
        <row r="362">
          <cell r="B362">
            <v>19</v>
          </cell>
          <cell r="C362" t="str">
            <v>ТЕРНОПIЛЬСЬКА ОБЛАСТЬ</v>
          </cell>
          <cell r="D362">
            <v>31273638</v>
          </cell>
          <cell r="E362" t="str">
            <v>ЗАКРИТЕ АКЦIОНЕРНЕ ТОВАРИСТВО "ШУСТОВ-СПИРТ"</v>
          </cell>
          <cell r="F362">
            <v>23129.072400000001</v>
          </cell>
          <cell r="G362">
            <v>25409.952000000001</v>
          </cell>
          <cell r="H362">
            <v>24102.0625</v>
          </cell>
          <cell r="I362">
            <v>25207.969799999999</v>
          </cell>
          <cell r="J362">
            <v>-201.98220000000001</v>
          </cell>
          <cell r="K362">
            <v>0</v>
          </cell>
          <cell r="L362">
            <v>0</v>
          </cell>
          <cell r="M362">
            <v>8046.6247400000002</v>
          </cell>
          <cell r="N362">
            <v>605.90736000000004</v>
          </cell>
        </row>
        <row r="363">
          <cell r="B363">
            <v>19</v>
          </cell>
          <cell r="C363" t="str">
            <v>ТЕРНОПIЛЬСЬКА ОБЛАСТЬ</v>
          </cell>
          <cell r="D363">
            <v>130725</v>
          </cell>
          <cell r="E363" t="str">
            <v>ВIДКРИТЕ АКЦIОНЕРНЕ ТОВАРИСТВО "ТЕРНОПIЛЬОБЛЕНЕРГО"</v>
          </cell>
          <cell r="F363">
            <v>15177.1723</v>
          </cell>
          <cell r="G363">
            <v>15149.1451</v>
          </cell>
          <cell r="H363">
            <v>12568.795400000001</v>
          </cell>
          <cell r="I363">
            <v>12629.753500000001</v>
          </cell>
          <cell r="J363">
            <v>-2519.3915999999999</v>
          </cell>
          <cell r="K363">
            <v>0</v>
          </cell>
          <cell r="L363">
            <v>0</v>
          </cell>
          <cell r="M363">
            <v>46.508339999999997</v>
          </cell>
          <cell r="N363">
            <v>45.727359999999997</v>
          </cell>
        </row>
        <row r="364">
          <cell r="B364">
            <v>19</v>
          </cell>
          <cell r="C364" t="str">
            <v>ТЕРНОПIЛЬСЬКА ОБЛАСТЬ</v>
          </cell>
          <cell r="D364">
            <v>375131</v>
          </cell>
          <cell r="E364" t="str">
            <v>ДЕРЖАВНЕ ПIДПРИЄМСТВО МАРИЛIВСЬКИЙ СПИРТОВИЙ ЗАВОД</v>
          </cell>
          <cell r="F364">
            <v>9877.5694299999996</v>
          </cell>
          <cell r="G364">
            <v>9515.7801899999995</v>
          </cell>
          <cell r="H364">
            <v>8263.1638199999998</v>
          </cell>
          <cell r="I364">
            <v>9444.8074400000005</v>
          </cell>
          <cell r="J364">
            <v>-70.972750000000005</v>
          </cell>
          <cell r="K364">
            <v>0</v>
          </cell>
          <cell r="L364">
            <v>0</v>
          </cell>
          <cell r="M364">
            <v>974.86636999999996</v>
          </cell>
          <cell r="N364">
            <v>929.10055</v>
          </cell>
        </row>
        <row r="365">
          <cell r="B365">
            <v>19</v>
          </cell>
          <cell r="C365" t="str">
            <v>ТЕРНОПIЛЬСЬКА ОБЛАСТЬ</v>
          </cell>
          <cell r="D365">
            <v>21139268</v>
          </cell>
          <cell r="E365" t="str">
            <v>ТОВАРИСТВО З ОБМЕЖЕНОЮ ВIДПОВIДАЛЬНIСТЮ "НАТУРПРОДУКТ-ВЕГА"</v>
          </cell>
          <cell r="F365">
            <v>4307.0834500000001</v>
          </cell>
          <cell r="G365">
            <v>4144.1927999999998</v>
          </cell>
          <cell r="H365">
            <v>7823.7895099999996</v>
          </cell>
          <cell r="I365">
            <v>8991.6067999999996</v>
          </cell>
          <cell r="J365">
            <v>4847.4139999999998</v>
          </cell>
          <cell r="K365">
            <v>0</v>
          </cell>
          <cell r="L365">
            <v>0</v>
          </cell>
          <cell r="M365">
            <v>1172.1309699999999</v>
          </cell>
          <cell r="N365">
            <v>1167.7785200000001</v>
          </cell>
        </row>
        <row r="366">
          <cell r="B366">
            <v>19</v>
          </cell>
          <cell r="C366" t="str">
            <v>ТЕРНОПIЛЬСЬКА ОБЛАСТЬ</v>
          </cell>
          <cell r="D366">
            <v>14040960</v>
          </cell>
          <cell r="E366" t="str">
            <v>ДЕРЖАВНЕ НАУКОВО-ТЕХНIЧНЕ ПIДПРИЄМСТВО "ПРОМIНЬ"</v>
          </cell>
          <cell r="F366">
            <v>126.26091</v>
          </cell>
          <cell r="G366">
            <v>45.665619999999997</v>
          </cell>
          <cell r="H366">
            <v>6864.4294900000004</v>
          </cell>
          <cell r="I366">
            <v>8440.5985799999999</v>
          </cell>
          <cell r="J366">
            <v>8394.9329600000001</v>
          </cell>
          <cell r="K366">
            <v>0</v>
          </cell>
          <cell r="L366">
            <v>-80.684359999999998</v>
          </cell>
          <cell r="M366">
            <v>1492.06314</v>
          </cell>
          <cell r="N366">
            <v>1491.86185</v>
          </cell>
        </row>
        <row r="367">
          <cell r="B367">
            <v>19</v>
          </cell>
          <cell r="C367" t="str">
            <v>ТЕРНОПIЛЬСЬКА ОБЛАСТЬ</v>
          </cell>
          <cell r="D367">
            <v>375088</v>
          </cell>
          <cell r="E367" t="str">
            <v>ДЕРЖАВНЕ ПIДПРИЄМСТВО "КОБИЛОВОЛОЦЬКИЙ СПИРТОВИЙ ЗАВОД"</v>
          </cell>
          <cell r="F367">
            <v>4607.4567800000004</v>
          </cell>
          <cell r="G367">
            <v>4619.5823399999999</v>
          </cell>
          <cell r="H367">
            <v>6537.8616700000002</v>
          </cell>
          <cell r="I367">
            <v>7063.0100700000003</v>
          </cell>
          <cell r="J367">
            <v>2443.4277299999999</v>
          </cell>
          <cell r="K367">
            <v>0</v>
          </cell>
          <cell r="L367">
            <v>0</v>
          </cell>
          <cell r="M367">
            <v>241.30052000000001</v>
          </cell>
          <cell r="N367">
            <v>240.18838</v>
          </cell>
        </row>
        <row r="368">
          <cell r="B368">
            <v>19</v>
          </cell>
          <cell r="C368" t="str">
            <v>ТЕРНОПIЛЬСЬКА ОБЛАСТЬ</v>
          </cell>
          <cell r="D368">
            <v>377377</v>
          </cell>
          <cell r="E368" t="str">
            <v>ВIДКРИТЕ АКЦIОНЕРНЕ ТОВАРИСТВО "УКРАЇНСЬКА ТЮТЮНОВА КОМПАНIЯ"</v>
          </cell>
          <cell r="F368">
            <v>5441.9570100000001</v>
          </cell>
          <cell r="G368">
            <v>5564.0859300000002</v>
          </cell>
          <cell r="H368">
            <v>5621.0000899999995</v>
          </cell>
          <cell r="I368">
            <v>6430.6849899999997</v>
          </cell>
          <cell r="J368">
            <v>866.59906000000001</v>
          </cell>
          <cell r="K368">
            <v>0</v>
          </cell>
          <cell r="L368">
            <v>0</v>
          </cell>
          <cell r="M368">
            <v>688.49441000000002</v>
          </cell>
          <cell r="N368">
            <v>684.56989999999996</v>
          </cell>
        </row>
        <row r="369">
          <cell r="B369">
            <v>19</v>
          </cell>
          <cell r="C369" t="str">
            <v>ТЕРНОПIЛЬСЬКА ОБЛАСТЬ</v>
          </cell>
          <cell r="D369">
            <v>31995099</v>
          </cell>
          <cell r="E369" t="str">
            <v>ДОЧIРНЄ ПIДПРИЄМСТВО "ТЕРНОПIЛЬСЬКИЙ ОБЛАВТОДОР" ВАТ "ДЕРЖАВНА АКЦIОНЕРНА КОМПАНIЯ "АВТОМОБIЛЬНI ДОРОГИ УКРАЇНИ"</v>
          </cell>
          <cell r="F369">
            <v>3036.7549899999999</v>
          </cell>
          <cell r="G369">
            <v>3053.8510000000001</v>
          </cell>
          <cell r="H369">
            <v>5743.2680099999998</v>
          </cell>
          <cell r="I369">
            <v>5753.8186100000003</v>
          </cell>
          <cell r="J369">
            <v>2699.9676100000001</v>
          </cell>
          <cell r="K369">
            <v>0</v>
          </cell>
          <cell r="L369">
            <v>0</v>
          </cell>
          <cell r="M369">
            <v>114.105</v>
          </cell>
          <cell r="N369">
            <v>9.0674200000000003</v>
          </cell>
        </row>
        <row r="370">
          <cell r="B370">
            <v>19</v>
          </cell>
          <cell r="C370" t="str">
            <v>ТЕРНОПIЛЬСЬКА ОБЛАСТЬ</v>
          </cell>
          <cell r="D370">
            <v>382912</v>
          </cell>
          <cell r="E370" t="str">
            <v>ВIДКРИТЕ АКЦIОНЕРНЕ ТОВАРИСТВО "БРОВАР"</v>
          </cell>
          <cell r="F370">
            <v>4418.8794099999996</v>
          </cell>
          <cell r="G370">
            <v>4457.5979200000002</v>
          </cell>
          <cell r="H370">
            <v>4296.3853300000001</v>
          </cell>
          <cell r="I370">
            <v>4652.68282</v>
          </cell>
          <cell r="J370">
            <v>195.0849</v>
          </cell>
          <cell r="K370">
            <v>0</v>
          </cell>
          <cell r="L370">
            <v>0</v>
          </cell>
          <cell r="M370">
            <v>457.84476000000001</v>
          </cell>
          <cell r="N370">
            <v>356.29635000000002</v>
          </cell>
        </row>
        <row r="371">
          <cell r="B371">
            <v>19</v>
          </cell>
          <cell r="C371" t="str">
            <v>ТЕРНОПIЛЬСЬКА ОБЛАСТЬ</v>
          </cell>
          <cell r="D371">
            <v>31818410</v>
          </cell>
          <cell r="E371" t="str">
            <v>ТОВАРИСТВО З ОБМЕЖЕНОЮ ВIДПОВIДАЛЬНIСТЮ "ХОРОСТКIВ - ЦУКОР"</v>
          </cell>
          <cell r="F371">
            <v>1312.3838800000001</v>
          </cell>
          <cell r="G371">
            <v>1331.6019200000001</v>
          </cell>
          <cell r="H371">
            <v>4325.0601699999997</v>
          </cell>
          <cell r="I371">
            <v>4466.8894200000004</v>
          </cell>
          <cell r="J371">
            <v>3135.2874999999999</v>
          </cell>
          <cell r="K371">
            <v>0</v>
          </cell>
          <cell r="L371">
            <v>0</v>
          </cell>
          <cell r="M371">
            <v>25.78267</v>
          </cell>
          <cell r="N371">
            <v>24.342860000000002</v>
          </cell>
        </row>
        <row r="372">
          <cell r="B372">
            <v>19</v>
          </cell>
          <cell r="C372" t="str">
            <v>ТЕРНОПIЛЬСЬКА ОБЛАСТЬ</v>
          </cell>
          <cell r="D372">
            <v>31104342</v>
          </cell>
          <cell r="E372" t="str">
            <v>ТОВАРИСТВО З ОБМЕЖЕНОЮ ВIДПОВIДАЛЬНIСТЮ "КОЗОВА-ЦУКОР"</v>
          </cell>
          <cell r="F372">
            <v>799.56197999999995</v>
          </cell>
          <cell r="G372">
            <v>811.98238000000003</v>
          </cell>
          <cell r="H372">
            <v>3956.82348</v>
          </cell>
          <cell r="I372">
            <v>4063.3655100000001</v>
          </cell>
          <cell r="J372">
            <v>3251.3831300000002</v>
          </cell>
          <cell r="K372">
            <v>0</v>
          </cell>
          <cell r="L372">
            <v>0</v>
          </cell>
          <cell r="M372">
            <v>31.509080000000001</v>
          </cell>
          <cell r="N372">
            <v>22.183409999999999</v>
          </cell>
        </row>
        <row r="373">
          <cell r="B373">
            <v>19</v>
          </cell>
          <cell r="C373" t="str">
            <v>ТЕРНОПIЛЬСЬКА ОБЛАСТЬ</v>
          </cell>
          <cell r="D373">
            <v>1268940</v>
          </cell>
          <cell r="E373" t="str">
            <v>БУДIВЕЛЬНО-МОНТАЖНЕ УПРАВЛIННЯ "ПРОМБУД"</v>
          </cell>
          <cell r="F373">
            <v>1188.99938</v>
          </cell>
          <cell r="G373">
            <v>1200.1408699999999</v>
          </cell>
          <cell r="H373">
            <v>3549.1101699999999</v>
          </cell>
          <cell r="I373">
            <v>4044.4398700000002</v>
          </cell>
          <cell r="J373">
            <v>2844.299</v>
          </cell>
          <cell r="K373">
            <v>0</v>
          </cell>
          <cell r="L373">
            <v>0</v>
          </cell>
          <cell r="M373">
            <v>516.49648000000002</v>
          </cell>
          <cell r="N373">
            <v>495.28392000000002</v>
          </cell>
        </row>
        <row r="374">
          <cell r="B374">
            <v>19</v>
          </cell>
          <cell r="C374" t="str">
            <v>ТЕРНОПIЛЬСЬКА ОБЛАСТЬ</v>
          </cell>
          <cell r="D374">
            <v>31273491</v>
          </cell>
          <cell r="E374" t="str">
            <v>ТОВАРИСТВО З ОБМЕЖЕНОЮ ВIДПОВIДАЛЬНIСТЮ "ЗБАРАЖ-ЦУКОР"</v>
          </cell>
          <cell r="F374">
            <v>2270.1354999999999</v>
          </cell>
          <cell r="G374">
            <v>2306.8084399999998</v>
          </cell>
          <cell r="H374">
            <v>3748.56943</v>
          </cell>
          <cell r="I374">
            <v>3894.5109499999999</v>
          </cell>
          <cell r="J374">
            <v>1587.7025100000001</v>
          </cell>
          <cell r="K374">
            <v>0</v>
          </cell>
          <cell r="L374">
            <v>0</v>
          </cell>
          <cell r="M374">
            <v>36.839970000000001</v>
          </cell>
          <cell r="N374">
            <v>35.808979999999998</v>
          </cell>
        </row>
        <row r="375">
          <cell r="B375">
            <v>19</v>
          </cell>
          <cell r="C375" t="str">
            <v>ТЕРНОПIЛЬСЬКА ОБЛАСТЬ</v>
          </cell>
          <cell r="D375">
            <v>14034534</v>
          </cell>
          <cell r="E375" t="str">
            <v>ТЕРНОПIЛЬСЬКЕ КОМУНАЛЬНЕ ПIДПРИЄМСТВО ТЕПЛОВИХ МЕРЕЖ "ТЕРНОПIЛЬМIСЬКТЕПЛОКОМУНЕНЕРГО"</v>
          </cell>
          <cell r="F375">
            <v>3606.5620699999999</v>
          </cell>
          <cell r="G375">
            <v>3607.94209</v>
          </cell>
          <cell r="H375">
            <v>3380.30683</v>
          </cell>
          <cell r="I375">
            <v>3637.9746799999998</v>
          </cell>
          <cell r="J375">
            <v>30.032589999999999</v>
          </cell>
          <cell r="K375">
            <v>0</v>
          </cell>
          <cell r="L375">
            <v>0</v>
          </cell>
          <cell r="M375">
            <v>259.77868999999998</v>
          </cell>
          <cell r="N375">
            <v>251.88509999999999</v>
          </cell>
        </row>
        <row r="376">
          <cell r="B376">
            <v>19</v>
          </cell>
          <cell r="C376" t="str">
            <v>ТЕРНОПIЛЬСЬКА ОБЛАСТЬ</v>
          </cell>
          <cell r="D376">
            <v>293479</v>
          </cell>
          <cell r="E376" t="str">
            <v>ВIДКРИТЕ АКЦIОНЕРНЕ ТОВАРИСТВО "БЕРЕЖАНСЬКИЙ СКЛОЗАВОД"</v>
          </cell>
          <cell r="F376">
            <v>2870.9996000000001</v>
          </cell>
          <cell r="G376">
            <v>2923.6782600000001</v>
          </cell>
          <cell r="H376">
            <v>3272.0554999999999</v>
          </cell>
          <cell r="I376">
            <v>3473.89804</v>
          </cell>
          <cell r="J376">
            <v>550.21978000000001</v>
          </cell>
          <cell r="K376">
            <v>0</v>
          </cell>
          <cell r="L376">
            <v>0</v>
          </cell>
          <cell r="M376">
            <v>261.04743000000002</v>
          </cell>
          <cell r="N376">
            <v>201.84253000000001</v>
          </cell>
        </row>
        <row r="377">
          <cell r="B377">
            <v>19</v>
          </cell>
          <cell r="C377" t="str">
            <v>ТЕРНОПIЛЬСЬКА ОБЛАСТЬ</v>
          </cell>
          <cell r="D377">
            <v>375094</v>
          </cell>
          <cell r="E377" t="str">
            <v>ДЕРЖАВНЕ ПIДПРИЄМСТВО "НОВОСIЛКIВСЬКИЙ СПИРТОВИЙ ЗАВОД"</v>
          </cell>
          <cell r="F377">
            <v>3760.7409299999999</v>
          </cell>
          <cell r="G377">
            <v>3937.1832599999998</v>
          </cell>
          <cell r="H377">
            <v>2906.6082999999999</v>
          </cell>
          <cell r="I377">
            <v>3047.6538999999998</v>
          </cell>
          <cell r="J377">
            <v>-889.52936</v>
          </cell>
          <cell r="K377">
            <v>0</v>
          </cell>
          <cell r="L377">
            <v>0</v>
          </cell>
          <cell r="M377">
            <v>54.846760000000003</v>
          </cell>
          <cell r="N377">
            <v>-109.02445</v>
          </cell>
        </row>
        <row r="378">
          <cell r="B378">
            <v>19</v>
          </cell>
          <cell r="C378" t="str">
            <v>ТЕРНОПIЛЬСЬКА ОБЛАСТЬ</v>
          </cell>
          <cell r="D378">
            <v>21155959</v>
          </cell>
          <cell r="E378" t="str">
            <v>ВIДКРИТЕ АКЦIОНЕРНЕ ТОВАРИСТВО ПО ГАЗОПОСТАЧАННЮ ТА ГАЗИФIКАЦIЇ "ТЕРНОПIЛЬМIСЬКГАЗ"</v>
          </cell>
          <cell r="F378">
            <v>1781.0608</v>
          </cell>
          <cell r="G378">
            <v>2014.28748</v>
          </cell>
          <cell r="H378">
            <v>2964.4520600000001</v>
          </cell>
          <cell r="I378">
            <v>2988.9566399999999</v>
          </cell>
          <cell r="J378">
            <v>974.66916000000003</v>
          </cell>
          <cell r="K378">
            <v>0</v>
          </cell>
          <cell r="L378">
            <v>0</v>
          </cell>
          <cell r="M378">
            <v>273.01186999999999</v>
          </cell>
          <cell r="N378">
            <v>17.58381</v>
          </cell>
        </row>
        <row r="379">
          <cell r="B379">
            <v>19</v>
          </cell>
          <cell r="C379" t="str">
            <v>ТЕРНОПIЛЬСЬКА ОБЛАСТЬ</v>
          </cell>
          <cell r="D379">
            <v>3353845</v>
          </cell>
          <cell r="E379" t="str">
            <v>КОМУНАЛЬНЕ ПIДПРИЄМСТВО "ТЕРНОПIЛЬВОДОКАНАЛ"</v>
          </cell>
          <cell r="F379">
            <v>2591.9004500000001</v>
          </cell>
          <cell r="G379">
            <v>2559.0469499999999</v>
          </cell>
          <cell r="H379">
            <v>2889.8908900000001</v>
          </cell>
          <cell r="I379">
            <v>2985.1726600000002</v>
          </cell>
          <cell r="J379">
            <v>426.12571000000003</v>
          </cell>
          <cell r="K379">
            <v>0</v>
          </cell>
          <cell r="L379">
            <v>-20.657769999999999</v>
          </cell>
          <cell r="M379">
            <v>87.704499999999996</v>
          </cell>
          <cell r="N379">
            <v>74.623559999999998</v>
          </cell>
        </row>
        <row r="380">
          <cell r="B380">
            <v>19</v>
          </cell>
          <cell r="C380" t="str">
            <v>ТЕРНОПIЛЬСЬКА ОБЛАСТЬ</v>
          </cell>
          <cell r="D380">
            <v>375042</v>
          </cell>
          <cell r="E380" t="str">
            <v>ДЕРЖАВНЕ ПIДПРИЄМСТВО КОЗЛIВСЬКИЙ СПИРТОВИЙ ЗАВОД</v>
          </cell>
          <cell r="F380">
            <v>3090.6967399999999</v>
          </cell>
          <cell r="G380">
            <v>3113.2604999999999</v>
          </cell>
          <cell r="H380">
            <v>2788.2368499999998</v>
          </cell>
          <cell r="I380">
            <v>2908.98603</v>
          </cell>
          <cell r="J380">
            <v>-204.27447000000001</v>
          </cell>
          <cell r="K380">
            <v>37.33999</v>
          </cell>
          <cell r="L380">
            <v>33.792940000000002</v>
          </cell>
          <cell r="M380">
            <v>27.470220000000001</v>
          </cell>
          <cell r="N380">
            <v>-139.26022</v>
          </cell>
        </row>
        <row r="381">
          <cell r="B381">
            <v>19</v>
          </cell>
          <cell r="C381" t="str">
            <v>ТЕРНОПIЛЬСЬКА ОБЛАСТЬ</v>
          </cell>
          <cell r="D381">
            <v>30344990</v>
          </cell>
          <cell r="E381" t="str">
            <v>ПП "ФАБРИКА МЕБЛIВ "НОВА"</v>
          </cell>
          <cell r="F381">
            <v>2112.5695700000001</v>
          </cell>
          <cell r="G381">
            <v>2173.48659</v>
          </cell>
          <cell r="H381">
            <v>2773.43174</v>
          </cell>
          <cell r="I381">
            <v>2901.06324</v>
          </cell>
          <cell r="J381">
            <v>727.57664999999997</v>
          </cell>
          <cell r="K381">
            <v>0</v>
          </cell>
          <cell r="L381">
            <v>0</v>
          </cell>
          <cell r="M381">
            <v>214.44746000000001</v>
          </cell>
          <cell r="N381">
            <v>127.59223</v>
          </cell>
        </row>
        <row r="382">
          <cell r="B382">
            <v>20</v>
          </cell>
          <cell r="C382" t="str">
            <v>ХАРКIВСЬКА ОБЛАСТЬ</v>
          </cell>
          <cell r="D382">
            <v>383231</v>
          </cell>
          <cell r="E382" t="str">
            <v>ЗАКРИТЕ АКЦIОНЕРНЕ ТОВАРИСТВО "ФIЛIП МОРРIС УКРАЇНА"</v>
          </cell>
          <cell r="F382">
            <v>1004091.36</v>
          </cell>
          <cell r="G382">
            <v>1006370.14</v>
          </cell>
          <cell r="H382">
            <v>1296948.27</v>
          </cell>
          <cell r="I382">
            <v>1368961.79</v>
          </cell>
          <cell r="J382">
            <v>362591.65100000001</v>
          </cell>
          <cell r="K382">
            <v>0</v>
          </cell>
          <cell r="L382">
            <v>0</v>
          </cell>
          <cell r="M382">
            <v>69566.5481</v>
          </cell>
          <cell r="N382">
            <v>69513.907800000001</v>
          </cell>
        </row>
        <row r="383">
          <cell r="B383">
            <v>20</v>
          </cell>
          <cell r="C383" t="str">
            <v>ХАРКIВСЬКА ОБЛАСТЬ</v>
          </cell>
          <cell r="D383">
            <v>1072609</v>
          </cell>
          <cell r="E383" t="str">
            <v>ПIВДЕННА ЗАЛIЗНИЦЯ</v>
          </cell>
          <cell r="F383">
            <v>414537.32</v>
          </cell>
          <cell r="G383">
            <v>414536.48300000001</v>
          </cell>
          <cell r="H383">
            <v>419324.45</v>
          </cell>
          <cell r="I383">
            <v>433856.47100000002</v>
          </cell>
          <cell r="J383">
            <v>19319.987799999999</v>
          </cell>
          <cell r="K383">
            <v>0</v>
          </cell>
          <cell r="L383">
            <v>0</v>
          </cell>
          <cell r="M383">
            <v>14423.7875</v>
          </cell>
          <cell r="N383">
            <v>14423.330400000001</v>
          </cell>
        </row>
        <row r="384">
          <cell r="B384">
            <v>20</v>
          </cell>
          <cell r="C384" t="str">
            <v>ХАРКIВСЬКА ОБЛАСТЬ</v>
          </cell>
          <cell r="D384">
            <v>25751368</v>
          </cell>
          <cell r="E384" t="str">
            <v>ШЕБЕЛИНСЬКЕ ВIДДIЛЕННЯ З ПЕРЕРОБКИ ГАЗОВОГО КОНДЕНСАТУ I НАФТИ</v>
          </cell>
          <cell r="F384">
            <v>230817.821</v>
          </cell>
          <cell r="G384">
            <v>228824.43799999999</v>
          </cell>
          <cell r="H384">
            <v>237314.33300000001</v>
          </cell>
          <cell r="I384">
            <v>257168.10399999999</v>
          </cell>
          <cell r="J384">
            <v>28343.666300000001</v>
          </cell>
          <cell r="K384">
            <v>0</v>
          </cell>
          <cell r="L384">
            <v>0</v>
          </cell>
          <cell r="M384">
            <v>17959.071499999998</v>
          </cell>
          <cell r="N384">
            <v>17958.854599999999</v>
          </cell>
        </row>
        <row r="385">
          <cell r="B385">
            <v>20</v>
          </cell>
          <cell r="C385" t="str">
            <v>ХАРКIВСЬКА ОБЛАСТЬ</v>
          </cell>
          <cell r="D385">
            <v>153146</v>
          </cell>
          <cell r="E385" t="str">
            <v>ФIЛIЯ ДОЧIРНЬОЇ КОМПАНIЇ "УКРГАЗВИДОБУВАННЯ" НАЦIОНАЛЬНОЇ АКЦIОНЕРНОЇ КОМПАНIЇ "НАФТОГАЗ УКРАЇНИ" ГАЗОПРОМИСЛОВЕ УПРАВЛIННЯ "ШЕБЕЛИНКАГАЗВИДОБУВАННЯ"</v>
          </cell>
          <cell r="F385">
            <v>234468.02100000001</v>
          </cell>
          <cell r="G385">
            <v>243632.79300000001</v>
          </cell>
          <cell r="H385">
            <v>178220.85800000001</v>
          </cell>
          <cell r="I385">
            <v>167639.10399999999</v>
          </cell>
          <cell r="J385">
            <v>-75993.688999999998</v>
          </cell>
          <cell r="K385">
            <v>161364.75</v>
          </cell>
          <cell r="L385">
            <v>13727.9035</v>
          </cell>
          <cell r="M385">
            <v>262.72228999999999</v>
          </cell>
          <cell r="N385">
            <v>179.15045000000001</v>
          </cell>
        </row>
        <row r="386">
          <cell r="B386">
            <v>20</v>
          </cell>
          <cell r="C386" t="str">
            <v>ХАРКIВСЬКА ОБЛАСТЬ</v>
          </cell>
          <cell r="D386">
            <v>31798944</v>
          </cell>
          <cell r="E386" t="str">
            <v>ТОВАРИСТВО З ОБМЕЖЕНОЮ ВIДПОВIДАЛЬНIСТЮ"ХЛВЗ"</v>
          </cell>
          <cell r="F386">
            <v>53068.734799999998</v>
          </cell>
          <cell r="G386">
            <v>76087.728400000007</v>
          </cell>
          <cell r="H386">
            <v>145546.31299999999</v>
          </cell>
          <cell r="I386">
            <v>145592.61199999999</v>
          </cell>
          <cell r="J386">
            <v>69504.883900000001</v>
          </cell>
          <cell r="K386">
            <v>0</v>
          </cell>
          <cell r="L386">
            <v>0</v>
          </cell>
          <cell r="M386">
            <v>23703.824100000002</v>
          </cell>
          <cell r="N386">
            <v>-453.70053999999999</v>
          </cell>
        </row>
        <row r="387">
          <cell r="B387">
            <v>20</v>
          </cell>
          <cell r="C387" t="str">
            <v>ХАРКIВСЬКА ОБЛАСТЬ</v>
          </cell>
          <cell r="D387">
            <v>25881266</v>
          </cell>
          <cell r="E387" t="str">
            <v>ХАРКIВСЬКЕ ВIДДIЛЕННЯ ВIДКРИТОГО АКЦIОНЕРНОГО ТОВАРИСТВА "САН IНТЕРБРЮ УКРАЇНА"</v>
          </cell>
          <cell r="F387">
            <v>3884</v>
          </cell>
          <cell r="G387">
            <v>4058</v>
          </cell>
          <cell r="H387">
            <v>88937.241699999999</v>
          </cell>
          <cell r="I387">
            <v>91371.314100000003</v>
          </cell>
          <cell r="J387">
            <v>87313.314100000003</v>
          </cell>
          <cell r="K387">
            <v>0</v>
          </cell>
          <cell r="L387">
            <v>0</v>
          </cell>
          <cell r="M387">
            <v>4761.1998199999998</v>
          </cell>
          <cell r="N387">
            <v>4587.1790000000001</v>
          </cell>
        </row>
        <row r="388">
          <cell r="B388">
            <v>20</v>
          </cell>
          <cell r="C388" t="str">
            <v>ХАРКIВСЬКА ОБЛАСТЬ</v>
          </cell>
          <cell r="D388">
            <v>5471230</v>
          </cell>
          <cell r="E388" t="str">
            <v>ВIДКРИТЕ АКЦIОНЕРНЕ ТОВАРИСТВО "ХАРКIВСЬКА ТЕЦ-5"</v>
          </cell>
          <cell r="F388">
            <v>78131.927200000006</v>
          </cell>
          <cell r="G388">
            <v>73728.129199999996</v>
          </cell>
          <cell r="H388">
            <v>64916.207000000002</v>
          </cell>
          <cell r="I388">
            <v>72312.287599999996</v>
          </cell>
          <cell r="J388">
            <v>-1415.8416</v>
          </cell>
          <cell r="K388">
            <v>0</v>
          </cell>
          <cell r="L388">
            <v>-17.348330000000001</v>
          </cell>
          <cell r="M388">
            <v>8686.8751100000009</v>
          </cell>
          <cell r="N388">
            <v>7400.7988500000001</v>
          </cell>
        </row>
        <row r="389">
          <cell r="B389">
            <v>20</v>
          </cell>
          <cell r="C389" t="str">
            <v>ХАРКIВСЬКА ОБЛАСТЬ</v>
          </cell>
          <cell r="D389">
            <v>131954</v>
          </cell>
          <cell r="E389" t="str">
            <v>АКЦIОНЕРНА КОМПАНIЯ "ХАРКIВОБЛЕНЕРГО"</v>
          </cell>
          <cell r="F389">
            <v>28302.047600000002</v>
          </cell>
          <cell r="G389">
            <v>27190.957600000002</v>
          </cell>
          <cell r="H389">
            <v>50264.669800000003</v>
          </cell>
          <cell r="I389">
            <v>50794.9928</v>
          </cell>
          <cell r="J389">
            <v>23604.035199999998</v>
          </cell>
          <cell r="K389">
            <v>409.78940999999998</v>
          </cell>
          <cell r="L389">
            <v>409.78940999999998</v>
          </cell>
          <cell r="M389">
            <v>943.84069</v>
          </cell>
          <cell r="N389">
            <v>940.11237000000006</v>
          </cell>
        </row>
        <row r="390">
          <cell r="B390">
            <v>20</v>
          </cell>
          <cell r="C390" t="str">
            <v>ХАРКIВСЬКА ОБЛАСТЬ</v>
          </cell>
          <cell r="D390">
            <v>9807750</v>
          </cell>
          <cell r="E390" t="str">
            <v>АКЦIОНЕРНИЙ КОМЕРЦIЙНИЙ IННОВАЦIЙНИЙ БАНК "УКРСИББАНК"</v>
          </cell>
          <cell r="F390">
            <v>12683.662</v>
          </cell>
          <cell r="G390">
            <v>12068.3469</v>
          </cell>
          <cell r="H390">
            <v>41527.910100000001</v>
          </cell>
          <cell r="I390">
            <v>46384.308700000001</v>
          </cell>
          <cell r="J390">
            <v>34315.961799999997</v>
          </cell>
          <cell r="K390">
            <v>0</v>
          </cell>
          <cell r="L390">
            <v>0</v>
          </cell>
          <cell r="M390">
            <v>5565.6551499999996</v>
          </cell>
          <cell r="N390">
            <v>4845.7415799999999</v>
          </cell>
        </row>
        <row r="391">
          <cell r="B391">
            <v>20</v>
          </cell>
          <cell r="C391" t="str">
            <v>ХАРКIВСЬКА ОБЛАСТЬ</v>
          </cell>
          <cell r="D391">
            <v>25617463</v>
          </cell>
          <cell r="E391" t="str">
            <v>ГАЗОПРОМИСЛОВЕ УПРАВЛIННЯ "ХАРКIВГАЗВИДОБУВАННЯ" ДОЧIРНЬОЇ КОМПАНIЇ "УКРГАЗВИДОБУВАННЯ" НАЦIОНАЛЬНОЇ АКЦIОНЕРНОЇ КОМПАНIЇ "НАФТОГАЗ УКРАЇНИ"</v>
          </cell>
          <cell r="F391">
            <v>49023.897400000002</v>
          </cell>
          <cell r="G391">
            <v>47540.8217</v>
          </cell>
          <cell r="H391">
            <v>27303.439900000001</v>
          </cell>
          <cell r="I391">
            <v>42985.558799999999</v>
          </cell>
          <cell r="J391">
            <v>-4555.2628999999997</v>
          </cell>
          <cell r="K391">
            <v>31049.101600000002</v>
          </cell>
          <cell r="L391">
            <v>-16434.949000000001</v>
          </cell>
          <cell r="M391">
            <v>161.91368</v>
          </cell>
          <cell r="N391">
            <v>68.134500000000003</v>
          </cell>
        </row>
        <row r="392">
          <cell r="B392">
            <v>20</v>
          </cell>
          <cell r="C392" t="str">
            <v>ХАРКIВСЬКА ОБЛАСТЬ</v>
          </cell>
          <cell r="D392">
            <v>24486154</v>
          </cell>
          <cell r="E392" t="str">
            <v>ЗАКРИТЕ АКЦIОНЕРНЕ ТОВАРИСТВО ЗАКРИТЕ АКЦIОНЕРНЕ ТОВАРИСТВО "ЛЮБОТИНСЬКИЙ ЗАВОД "ПРОДТОВАРИ"</v>
          </cell>
          <cell r="F392">
            <v>47823.4064</v>
          </cell>
          <cell r="G392">
            <v>48952.474399999999</v>
          </cell>
          <cell r="H392">
            <v>34122.070699999997</v>
          </cell>
          <cell r="I392">
            <v>42209.769099999998</v>
          </cell>
          <cell r="J392">
            <v>-6742.7052999999996</v>
          </cell>
          <cell r="K392">
            <v>0</v>
          </cell>
          <cell r="L392">
            <v>0</v>
          </cell>
          <cell r="M392">
            <v>13442.4535</v>
          </cell>
          <cell r="N392">
            <v>7586.9183599999997</v>
          </cell>
        </row>
        <row r="393">
          <cell r="B393">
            <v>20</v>
          </cell>
          <cell r="C393" t="str">
            <v>ХАРКIВСЬКА ОБЛАСТЬ</v>
          </cell>
          <cell r="D393">
            <v>25182114</v>
          </cell>
          <cell r="E393" t="str">
            <v>ФIЛIЯ ЗАКРИТОГО АКЦIОНЕРНОГО ТОВАРИСТВА "КИЇВСТАР ДЖ.ЕС.ЕМ." У МIСТI ХАРКОВI</v>
          </cell>
          <cell r="F393">
            <v>19229.306100000002</v>
          </cell>
          <cell r="G393">
            <v>19229.265899999999</v>
          </cell>
          <cell r="H393">
            <v>39723.358</v>
          </cell>
          <cell r="I393">
            <v>39723.367400000003</v>
          </cell>
          <cell r="J393">
            <v>20494.101500000001</v>
          </cell>
          <cell r="K393">
            <v>0</v>
          </cell>
          <cell r="L393">
            <v>0</v>
          </cell>
          <cell r="M393">
            <v>23.974080000000001</v>
          </cell>
          <cell r="N393">
            <v>9.4000000000000004E-3</v>
          </cell>
        </row>
        <row r="394">
          <cell r="B394">
            <v>20</v>
          </cell>
          <cell r="C394" t="str">
            <v>ХАРКIВСЬКА ОБЛАСТЬ</v>
          </cell>
          <cell r="D394">
            <v>5471247</v>
          </cell>
          <cell r="E394" t="str">
            <v>ЗМIЇВСЬКА ТЕПЛОВА ЕЛЕКТРИЧНА СТАНЦIЯ ВIДКРИТОГО АКЦIОНЕРНОГО ТОВАРИСТВА "ДЕРЖАВНА ЕНЕРГОГЕНЕРОУЮЧА КОМПАНIЯ "ЦЕНТРЕНЕРГО"</v>
          </cell>
          <cell r="F394">
            <v>20455.483400000001</v>
          </cell>
          <cell r="G394">
            <v>17440.053599999999</v>
          </cell>
          <cell r="H394">
            <v>32450.448799999998</v>
          </cell>
          <cell r="I394">
            <v>38459.513099999996</v>
          </cell>
          <cell r="J394">
            <v>21019.4594</v>
          </cell>
          <cell r="K394">
            <v>0</v>
          </cell>
          <cell r="L394">
            <v>-3176.2354</v>
          </cell>
          <cell r="M394">
            <v>2864.3596499999999</v>
          </cell>
          <cell r="N394">
            <v>2848.6310699999999</v>
          </cell>
        </row>
        <row r="395">
          <cell r="B395">
            <v>20</v>
          </cell>
          <cell r="C395" t="str">
            <v>ХАРКIВСЬКА ОБЛАСТЬ</v>
          </cell>
          <cell r="D395">
            <v>293060</v>
          </cell>
          <cell r="E395" t="str">
            <v>ВIДКРИТЕ АКЦIОНЕРНЕ ТОВАРИСТВО "БАЛЦЕМ"</v>
          </cell>
          <cell r="F395">
            <v>22600.9781</v>
          </cell>
          <cell r="G395">
            <v>23543.176800000001</v>
          </cell>
          <cell r="H395">
            <v>36469.405100000004</v>
          </cell>
          <cell r="I395">
            <v>34873.102099999996</v>
          </cell>
          <cell r="J395">
            <v>11329.925300000001</v>
          </cell>
          <cell r="K395">
            <v>0</v>
          </cell>
          <cell r="L395">
            <v>0</v>
          </cell>
          <cell r="M395">
            <v>560.57390999999996</v>
          </cell>
          <cell r="N395">
            <v>-1596.6814999999999</v>
          </cell>
        </row>
        <row r="396">
          <cell r="B396">
            <v>20</v>
          </cell>
          <cell r="C396" t="str">
            <v>ХАРКIВСЬКА ОБЛАСТЬ</v>
          </cell>
          <cell r="D396">
            <v>24489052</v>
          </cell>
          <cell r="E396" t="str">
            <v>ПIВНIЧНЕ ТЕРИТОРIАЛЬНЕ УПРАВЛIННЯ - ВIДОКРЕМЛЕНИЙ ПIДРОЗДIЛ ЗАКРИТОГО АКЦIОНЕРНОГО ТОВАРИСТВА "УКРАЇНСЬКИЙ МОБIЛЬНИЙ ЗВ'ЯЗОК"</v>
          </cell>
          <cell r="F396">
            <v>19441.974999999999</v>
          </cell>
          <cell r="G396">
            <v>19441.974999999999</v>
          </cell>
          <cell r="H396">
            <v>27947.061000000002</v>
          </cell>
          <cell r="I396">
            <v>27947.061000000002</v>
          </cell>
          <cell r="J396">
            <v>8505.0859999999993</v>
          </cell>
          <cell r="K396">
            <v>0</v>
          </cell>
          <cell r="L396">
            <v>0</v>
          </cell>
          <cell r="M396">
            <v>0.41929</v>
          </cell>
          <cell r="N396">
            <v>0</v>
          </cell>
        </row>
        <row r="397">
          <cell r="B397">
            <v>20</v>
          </cell>
          <cell r="C397" t="str">
            <v>ХАРКIВСЬКА ОБЛАСТЬ</v>
          </cell>
          <cell r="D397">
            <v>5762269</v>
          </cell>
          <cell r="E397" t="str">
            <v>ВIДКРИТЕ АКЦIОНЕРНЕ ТОВАРИСТВО "ТУРБОАТОМ"</v>
          </cell>
          <cell r="F397">
            <v>10497.4133</v>
          </cell>
          <cell r="G397">
            <v>13179.155199999999</v>
          </cell>
          <cell r="H397">
            <v>29305.3403</v>
          </cell>
          <cell r="I397">
            <v>27152.996999999999</v>
          </cell>
          <cell r="J397">
            <v>13973.8418</v>
          </cell>
          <cell r="K397">
            <v>0</v>
          </cell>
          <cell r="L397">
            <v>0</v>
          </cell>
          <cell r="M397">
            <v>2436.5290500000001</v>
          </cell>
          <cell r="N397">
            <v>-2196.672</v>
          </cell>
        </row>
        <row r="398">
          <cell r="B398">
            <v>20</v>
          </cell>
          <cell r="C398" t="str">
            <v>ХАРКIВСЬКА ОБЛАСТЬ</v>
          </cell>
          <cell r="D398">
            <v>31557119</v>
          </cell>
          <cell r="E398" t="str">
            <v>КОМУНАЛЬНЕ ПIДПРИЄМСТВО "ХАРКIВСЬКI ТЕПЛОВI МЕРЕЖI"</v>
          </cell>
          <cell r="F398">
            <v>21174.293699999998</v>
          </cell>
          <cell r="G398">
            <v>20839.795600000001</v>
          </cell>
          <cell r="H398">
            <v>22667.7343</v>
          </cell>
          <cell r="I398">
            <v>22814.1525</v>
          </cell>
          <cell r="J398">
            <v>1974.35688</v>
          </cell>
          <cell r="K398">
            <v>0</v>
          </cell>
          <cell r="L398">
            <v>0</v>
          </cell>
          <cell r="M398">
            <v>213.01517000000001</v>
          </cell>
          <cell r="N398">
            <v>146.41811000000001</v>
          </cell>
        </row>
        <row r="399">
          <cell r="B399">
            <v>20</v>
          </cell>
          <cell r="C399" t="str">
            <v>ХАРКIВСЬКА ОБЛАСТЬ</v>
          </cell>
          <cell r="D399">
            <v>165712</v>
          </cell>
          <cell r="E399" t="str">
            <v>ВIДКРИТЕ АКЦIОНЕРНЕ ТОВАРИСТВО "ХАРКIВСЬКИЙ МАШИНОБУДIВНИЙ ЗАВОД "СВIТЛО ШАХТАРЯ"</v>
          </cell>
          <cell r="F399">
            <v>31568.373200000002</v>
          </cell>
          <cell r="G399">
            <v>31678.270199999999</v>
          </cell>
          <cell r="H399">
            <v>21834.415700000001</v>
          </cell>
          <cell r="I399">
            <v>22626.204900000001</v>
          </cell>
          <cell r="J399">
            <v>-9052.0653000000002</v>
          </cell>
          <cell r="K399">
            <v>0</v>
          </cell>
          <cell r="L399">
            <v>0</v>
          </cell>
          <cell r="M399">
            <v>1017.3103</v>
          </cell>
          <cell r="N399">
            <v>791.78734999999995</v>
          </cell>
        </row>
        <row r="400">
          <cell r="B400">
            <v>20</v>
          </cell>
          <cell r="C400" t="str">
            <v>ХАРКIВСЬКА ОБЛАСТЬ</v>
          </cell>
          <cell r="D400">
            <v>3359500</v>
          </cell>
          <cell r="E400" t="str">
            <v>ВIДКРИТЕ АКЦIОНЕРНЕ ТОВАРИСТВО "ХАРКIВГАЗ"</v>
          </cell>
          <cell r="F400">
            <v>17139.559499999999</v>
          </cell>
          <cell r="G400">
            <v>16973.0255</v>
          </cell>
          <cell r="H400">
            <v>19343.3115</v>
          </cell>
          <cell r="I400">
            <v>21576.0046</v>
          </cell>
          <cell r="J400">
            <v>4602.9791400000004</v>
          </cell>
          <cell r="K400">
            <v>0</v>
          </cell>
          <cell r="L400">
            <v>0</v>
          </cell>
          <cell r="M400">
            <v>2229.9612299999999</v>
          </cell>
          <cell r="N400">
            <v>2220.67668</v>
          </cell>
        </row>
        <row r="401">
          <cell r="B401">
            <v>20</v>
          </cell>
          <cell r="C401" t="str">
            <v>ХАРКIВСЬКА ОБЛАСТЬ</v>
          </cell>
          <cell r="D401">
            <v>447451</v>
          </cell>
          <cell r="E401" t="str">
            <v>АКЦIОНЕРНЕ ТОВАРИСТВО ВIДКРИТОГО ТИПУ "ХАРКIВСЬКИЙ МОЛОЧНИЙ КОМБIНАТ"</v>
          </cell>
          <cell r="F401">
            <v>10283.7652</v>
          </cell>
          <cell r="G401">
            <v>10251.443499999999</v>
          </cell>
          <cell r="H401">
            <v>20584.9447</v>
          </cell>
          <cell r="I401">
            <v>21494.7225</v>
          </cell>
          <cell r="J401">
            <v>11243.279</v>
          </cell>
          <cell r="K401">
            <v>0</v>
          </cell>
          <cell r="L401">
            <v>0</v>
          </cell>
          <cell r="M401">
            <v>1155.42552</v>
          </cell>
          <cell r="N401">
            <v>909.77778000000001</v>
          </cell>
        </row>
        <row r="402">
          <cell r="B402">
            <v>21</v>
          </cell>
          <cell r="C402" t="str">
            <v>ХЕРСОНСЬКА ОБЛАСТЬ</v>
          </cell>
          <cell r="D402">
            <v>413475</v>
          </cell>
          <cell r="E402" t="str">
            <v>ВIДКРИТЕ АКЦIОНЕРНЕ ТОВАРИСТВО "АГРОПРОМИСЛОВА ФIРМА ТАВРIЯ"</v>
          </cell>
          <cell r="F402">
            <v>22501.263900000002</v>
          </cell>
          <cell r="G402">
            <v>20149.000700000001</v>
          </cell>
          <cell r="H402">
            <v>20187.718400000002</v>
          </cell>
          <cell r="I402">
            <v>21299.992300000002</v>
          </cell>
          <cell r="J402">
            <v>1150.9916599999999</v>
          </cell>
          <cell r="K402">
            <v>0</v>
          </cell>
          <cell r="L402">
            <v>0</v>
          </cell>
          <cell r="M402">
            <v>2553.4976700000002</v>
          </cell>
          <cell r="N402">
            <v>-199.65380999999999</v>
          </cell>
        </row>
        <row r="403">
          <cell r="B403">
            <v>21</v>
          </cell>
          <cell r="C403" t="str">
            <v>ХЕРСОНСЬКА ОБЛАСТЬ</v>
          </cell>
          <cell r="D403">
            <v>130978</v>
          </cell>
          <cell r="E403" t="str">
            <v>ФIЛIЯ "КАХОВСЬКА ГЕС IМЕНI П.С.НЕПОРОЖНЬОГО" ВIДКРИТОГО АКЦIОНЕРНОГО ТОВАРИСТВА "УКРГIДРОЕНЕРГО"</v>
          </cell>
          <cell r="F403">
            <v>11499.5072</v>
          </cell>
          <cell r="G403">
            <v>11982.293600000001</v>
          </cell>
          <cell r="H403">
            <v>15221.2639</v>
          </cell>
          <cell r="I403">
            <v>14545.4475</v>
          </cell>
          <cell r="J403">
            <v>2563.1538999999998</v>
          </cell>
          <cell r="K403">
            <v>0</v>
          </cell>
          <cell r="L403">
            <v>0</v>
          </cell>
          <cell r="M403">
            <v>102.85571</v>
          </cell>
          <cell r="N403">
            <v>-675.81641000000002</v>
          </cell>
        </row>
        <row r="404">
          <cell r="B404">
            <v>21</v>
          </cell>
          <cell r="C404" t="str">
            <v>ХЕРСОНСЬКА ОБЛАСТЬ</v>
          </cell>
          <cell r="D404">
            <v>5396638</v>
          </cell>
          <cell r="E404" t="str">
            <v>ВIДКРИТЕ АКЦIОНЕРНЕ ТОВАРИСТВО "ЕНЕРГОПОСТАЧАЛЬНА КОМПАНIЯ "ХЕРСОНОБЛЕНЕРГО"</v>
          </cell>
          <cell r="F404">
            <v>13356.318300000001</v>
          </cell>
          <cell r="G404">
            <v>13521.2983</v>
          </cell>
          <cell r="H404">
            <v>12613.658799999999</v>
          </cell>
          <cell r="I404">
            <v>12833.302</v>
          </cell>
          <cell r="J404">
            <v>-687.99638000000004</v>
          </cell>
          <cell r="K404">
            <v>0</v>
          </cell>
          <cell r="L404">
            <v>0</v>
          </cell>
          <cell r="M404">
            <v>262.64317999999997</v>
          </cell>
          <cell r="N404">
            <v>134.76418000000001</v>
          </cell>
        </row>
        <row r="405">
          <cell r="B405">
            <v>21</v>
          </cell>
          <cell r="C405" t="str">
            <v>ХЕРСОНСЬКА ОБЛАСТЬ</v>
          </cell>
          <cell r="D405">
            <v>24106105</v>
          </cell>
          <cell r="E405" t="str">
            <v>ЗАКРИТЕ АКЦIОНЕРНЕ ТОВАРИСТВО "ЧУМАК"</v>
          </cell>
          <cell r="F405">
            <v>-4055.7015000000001</v>
          </cell>
          <cell r="G405">
            <v>1216.4386300000001</v>
          </cell>
          <cell r="H405">
            <v>1848.5020099999999</v>
          </cell>
          <cell r="I405">
            <v>5600.5032499999998</v>
          </cell>
          <cell r="J405">
            <v>4384.0646200000001</v>
          </cell>
          <cell r="K405">
            <v>0</v>
          </cell>
          <cell r="L405">
            <v>0</v>
          </cell>
          <cell r="M405">
            <v>10182.3151</v>
          </cell>
          <cell r="N405">
            <v>3739.5144399999999</v>
          </cell>
        </row>
        <row r="406">
          <cell r="B406">
            <v>21</v>
          </cell>
          <cell r="C406" t="str">
            <v>ХЕРСОНСЬКА ОБЛАСТЬ</v>
          </cell>
          <cell r="D406">
            <v>3355726</v>
          </cell>
          <cell r="E406" t="str">
            <v>МIСЬКЕ КОМУНАЛЬНЕ ПIДПРИЄМСТВО "ВИРОБНИЧЕ УПРАВЛIННЯ ВОДОПРОВIДНО- КАНАЛIЗАЦIЙНОГО ГОСПОДАРСТВА МIСТА ХЕРСОНА"</v>
          </cell>
          <cell r="F406">
            <v>3234.1822900000002</v>
          </cell>
          <cell r="G406">
            <v>4119.4029899999996</v>
          </cell>
          <cell r="H406">
            <v>5095.6124200000004</v>
          </cell>
          <cell r="I406">
            <v>5574.7358700000004</v>
          </cell>
          <cell r="J406">
            <v>1455.3328799999999</v>
          </cell>
          <cell r="K406">
            <v>0</v>
          </cell>
          <cell r="L406">
            <v>0</v>
          </cell>
          <cell r="M406">
            <v>621.87572</v>
          </cell>
          <cell r="N406">
            <v>468.99135999999999</v>
          </cell>
        </row>
        <row r="407">
          <cell r="B407">
            <v>21</v>
          </cell>
          <cell r="C407" t="str">
            <v>ХЕРСОНСЬКА ОБЛАСТЬ</v>
          </cell>
          <cell r="D407">
            <v>3355353</v>
          </cell>
          <cell r="E407" t="str">
            <v>ВIДКРИТЕ АКЦIОНЕРНЕ ТОВАРИСТВО ПО ГАЗОПОСТАЧАННЮ ТА ГАЗИФIКАЦIЇ "ХЕРСОНГАЗ"</v>
          </cell>
          <cell r="F407">
            <v>2615.52169</v>
          </cell>
          <cell r="G407">
            <v>2647.7628599999998</v>
          </cell>
          <cell r="H407">
            <v>4824.4424099999997</v>
          </cell>
          <cell r="I407">
            <v>5419.0271199999997</v>
          </cell>
          <cell r="J407">
            <v>2771.2642599999999</v>
          </cell>
          <cell r="K407">
            <v>0</v>
          </cell>
          <cell r="L407">
            <v>0</v>
          </cell>
          <cell r="M407">
            <v>646.14923999999996</v>
          </cell>
          <cell r="N407">
            <v>594.57362000000001</v>
          </cell>
        </row>
        <row r="408">
          <cell r="B408">
            <v>21</v>
          </cell>
          <cell r="C408" t="str">
            <v>ХЕРСОНСЬКА ОБЛАСТЬ</v>
          </cell>
          <cell r="D408">
            <v>31918234</v>
          </cell>
          <cell r="E408" t="str">
            <v>ДОЧIРНЄ ПIДПРИЄМСТВО "ХЕРСОНСЬКИЙ ОБЛАВТОДОР" ВIДКРИТОГО АКЦIОНЕРНОГО ТОВАРИСТВА "ДЕРЖАВНА АКЦIОНЕРНА КОМПАНIЯ "АВТОМОБIЛЬНI ДОРОГИ УКРАЇНИ"</v>
          </cell>
          <cell r="F408">
            <v>3414.2048300000001</v>
          </cell>
          <cell r="G408">
            <v>3413.7813500000002</v>
          </cell>
          <cell r="H408">
            <v>4963.2338499999996</v>
          </cell>
          <cell r="I408">
            <v>5342.3238499999998</v>
          </cell>
          <cell r="J408">
            <v>1928.5425</v>
          </cell>
          <cell r="K408">
            <v>0</v>
          </cell>
          <cell r="L408">
            <v>0</v>
          </cell>
          <cell r="M408">
            <v>474.62581999999998</v>
          </cell>
          <cell r="N408">
            <v>379.08789999999999</v>
          </cell>
        </row>
        <row r="409">
          <cell r="B409">
            <v>21</v>
          </cell>
          <cell r="C409" t="str">
            <v>ХЕРСОНСЬКА ОБЛАСТЬ</v>
          </cell>
          <cell r="D409">
            <v>22755934</v>
          </cell>
          <cell r="E409" t="str">
            <v>ХЕРСОНСЬКА ФIЛIЯ УКРАЇНСЬКО-НIМЕЦЬКО-ГОЛАНДСЬКО-ДАТСЬКОГО СП "УКРАЇНСЬКИЙ МОБIЛЬНИЙ ЗВ'ЯЗОК"</v>
          </cell>
          <cell r="F409">
            <v>4081.39</v>
          </cell>
          <cell r="G409">
            <v>4081.39</v>
          </cell>
          <cell r="H409">
            <v>5276.3639999999996</v>
          </cell>
          <cell r="I409">
            <v>5276.3639999999996</v>
          </cell>
          <cell r="J409">
            <v>1194.9739999999999</v>
          </cell>
          <cell r="K409">
            <v>0</v>
          </cell>
          <cell r="L409">
            <v>0</v>
          </cell>
          <cell r="M409">
            <v>0.12389</v>
          </cell>
          <cell r="N409">
            <v>0</v>
          </cell>
        </row>
        <row r="410">
          <cell r="B410">
            <v>21</v>
          </cell>
          <cell r="C410" t="str">
            <v>ХЕРСОНСЬКА ОБЛАСТЬ</v>
          </cell>
          <cell r="D410">
            <v>131771</v>
          </cell>
          <cell r="E410" t="str">
            <v>ВIДКРИТЕ АКЦIОНЕРНЕ ТОВАРИСТВО "ХЕРСОНСЬКА ТЕПЛОЕЛЕКТРОЦЕНТРАЛЬ"</v>
          </cell>
          <cell r="F410">
            <v>6426.0226899999998</v>
          </cell>
          <cell r="G410">
            <v>4429.8744800000004</v>
          </cell>
          <cell r="H410">
            <v>2529.2627299999999</v>
          </cell>
          <cell r="I410">
            <v>4955.1886299999996</v>
          </cell>
          <cell r="J410">
            <v>525.31415000000004</v>
          </cell>
          <cell r="K410">
            <v>0</v>
          </cell>
          <cell r="L410">
            <v>-1831.9165</v>
          </cell>
          <cell r="M410">
            <v>605.57479999999998</v>
          </cell>
          <cell r="N410">
            <v>605.54998000000001</v>
          </cell>
        </row>
        <row r="411">
          <cell r="B411">
            <v>21</v>
          </cell>
          <cell r="C411" t="str">
            <v>ХЕРСОНСЬКА ОБЛАСТЬ</v>
          </cell>
          <cell r="D411">
            <v>3150208</v>
          </cell>
          <cell r="E411" t="str">
            <v>"ХЕРСОНСЬКИЙ РIЧКОВИЙ ПОРТ" АКЦIОНЕРНОЇ СУДНОПЛАВНОЇ КОМПАНIЇ "УКРРIЧФЛОТ"</v>
          </cell>
          <cell r="F411">
            <v>2330.1102599999999</v>
          </cell>
          <cell r="G411">
            <v>2187.0569099999998</v>
          </cell>
          <cell r="H411">
            <v>4442.13526</v>
          </cell>
          <cell r="I411">
            <v>4368.5294000000004</v>
          </cell>
          <cell r="J411">
            <v>2181.4724900000001</v>
          </cell>
          <cell r="K411">
            <v>126.07953000000001</v>
          </cell>
          <cell r="L411">
            <v>126.07953000000001</v>
          </cell>
          <cell r="M411">
            <v>2.6903600000000001</v>
          </cell>
          <cell r="N411">
            <v>-51.345329999999997</v>
          </cell>
        </row>
        <row r="412">
          <cell r="B412">
            <v>21</v>
          </cell>
          <cell r="C412" t="str">
            <v>ХЕРСОНСЬКА ОБЛАСТЬ</v>
          </cell>
          <cell r="D412">
            <v>1125695</v>
          </cell>
          <cell r="E412" t="str">
            <v>ДЕРЖАВНЕ ПIДПРИЄМСТВО ХЕРСОНСЬКИЙ МОРСЬКИЙ ТОРГОВЕЛЬНИЙ ПОРТ</v>
          </cell>
          <cell r="F412">
            <v>4037.7872200000002</v>
          </cell>
          <cell r="G412">
            <v>2585.9516699999999</v>
          </cell>
          <cell r="H412">
            <v>4490.6986800000004</v>
          </cell>
          <cell r="I412">
            <v>4067.54846</v>
          </cell>
          <cell r="J412">
            <v>1481.5967900000001</v>
          </cell>
          <cell r="K412">
            <v>0</v>
          </cell>
          <cell r="L412">
            <v>0</v>
          </cell>
          <cell r="M412">
            <v>1008.19084</v>
          </cell>
          <cell r="N412">
            <v>-447.45731999999998</v>
          </cell>
        </row>
        <row r="413">
          <cell r="B413">
            <v>21</v>
          </cell>
          <cell r="C413" t="str">
            <v>ХЕРСОНСЬКА ОБЛАСТЬ</v>
          </cell>
          <cell r="D413">
            <v>30769085</v>
          </cell>
          <cell r="E413" t="str">
            <v>ЗАКРИТЕ АКЦIОНЕРНЕ ТОВАРИСТВО "ЗАВОД КРУПНИХ ЕЛЕКТРИЧНИХ МАШИН"</v>
          </cell>
          <cell r="F413">
            <v>-1135.3671999999999</v>
          </cell>
          <cell r="G413">
            <v>-1674.6275000000001</v>
          </cell>
          <cell r="H413">
            <v>5360.1515799999997</v>
          </cell>
          <cell r="I413">
            <v>3980.8085799999999</v>
          </cell>
          <cell r="J413">
            <v>5655.4361099999996</v>
          </cell>
          <cell r="K413">
            <v>0</v>
          </cell>
          <cell r="L413">
            <v>0</v>
          </cell>
          <cell r="M413">
            <v>18.008040000000001</v>
          </cell>
          <cell r="N413">
            <v>-1511.3379</v>
          </cell>
        </row>
        <row r="414">
          <cell r="B414">
            <v>21</v>
          </cell>
          <cell r="C414" t="str">
            <v>ХЕРСОНСЬКА ОБЛАСТЬ</v>
          </cell>
          <cell r="D414">
            <v>31489175</v>
          </cell>
          <cell r="E414" t="str">
            <v>ЗАКРИТЕ АКЦIОНЕРНЕ ТОВАРИСТВО "МОЛОЧНИЙ ЗАВОД "РОДИЧ"</v>
          </cell>
          <cell r="F414">
            <v>274.57249999999999</v>
          </cell>
          <cell r="G414">
            <v>182.89989</v>
          </cell>
          <cell r="H414">
            <v>3549.6995099999999</v>
          </cell>
          <cell r="I414">
            <v>3598.0341400000002</v>
          </cell>
          <cell r="J414">
            <v>3415.1342500000001</v>
          </cell>
          <cell r="K414">
            <v>0</v>
          </cell>
          <cell r="L414">
            <v>0</v>
          </cell>
          <cell r="M414">
            <v>61.657809999999998</v>
          </cell>
          <cell r="N414">
            <v>48.334040000000002</v>
          </cell>
        </row>
        <row r="415">
          <cell r="B415">
            <v>21</v>
          </cell>
          <cell r="C415" t="str">
            <v>ХЕРСОНСЬКА ОБЛАСТЬ</v>
          </cell>
          <cell r="D415">
            <v>213196</v>
          </cell>
          <cell r="E415" t="str">
            <v>ВIДКРИТЕ АКЦIОНЕРНЕ ТОВАРИСТВО ПIВДЕННИЙ ЕЛЕКТРОМАШИНОБУДIВНИЙ ЗАВОД</v>
          </cell>
          <cell r="F415">
            <v>57.159370000000003</v>
          </cell>
          <cell r="G415">
            <v>262.90800000000002</v>
          </cell>
          <cell r="H415">
            <v>-864.31111999999996</v>
          </cell>
          <cell r="I415">
            <v>3361.5084400000001</v>
          </cell>
          <cell r="J415">
            <v>3098.6004400000002</v>
          </cell>
          <cell r="K415">
            <v>0.42982999999999999</v>
          </cell>
          <cell r="L415">
            <v>-3914.6803</v>
          </cell>
          <cell r="M415">
            <v>1.8562399999999999</v>
          </cell>
          <cell r="N415">
            <v>1.8562399999999999</v>
          </cell>
        </row>
        <row r="416">
          <cell r="B416">
            <v>21</v>
          </cell>
          <cell r="C416" t="str">
            <v>ХЕРСОНСЬКА ОБЛАСТЬ</v>
          </cell>
          <cell r="D416">
            <v>14113570</v>
          </cell>
          <cell r="E416" t="str">
            <v>ПРИВАТНЕ ПIДПРИЄМСТВО "КОМПЛЕКТАВТОДОР"</v>
          </cell>
          <cell r="F416">
            <v>764.91789000000006</v>
          </cell>
          <cell r="G416">
            <v>737.66308000000004</v>
          </cell>
          <cell r="H416">
            <v>2659.55204</v>
          </cell>
          <cell r="I416">
            <v>2632.7100799999998</v>
          </cell>
          <cell r="J416">
            <v>1895.047</v>
          </cell>
          <cell r="K416">
            <v>0</v>
          </cell>
          <cell r="L416">
            <v>0</v>
          </cell>
          <cell r="M416">
            <v>23.269760000000002</v>
          </cell>
          <cell r="N416">
            <v>-27.003260000000001</v>
          </cell>
        </row>
        <row r="417">
          <cell r="B417">
            <v>21</v>
          </cell>
          <cell r="C417" t="str">
            <v>ХЕРСОНСЬКА ОБЛАСТЬ</v>
          </cell>
          <cell r="D417">
            <v>30330160</v>
          </cell>
          <cell r="E417" t="str">
            <v>ПРИВАТНЕ ПIДПРИЄМСТВО "МАВI"</v>
          </cell>
          <cell r="F417">
            <v>-364.81700000000001</v>
          </cell>
          <cell r="G417">
            <v>488.4</v>
          </cell>
          <cell r="H417">
            <v>1961.7660100000001</v>
          </cell>
          <cell r="I417">
            <v>2407.9991</v>
          </cell>
          <cell r="J417">
            <v>1919.5990999999999</v>
          </cell>
          <cell r="K417">
            <v>0</v>
          </cell>
          <cell r="L417">
            <v>0</v>
          </cell>
          <cell r="M417">
            <v>801.16128000000003</v>
          </cell>
          <cell r="N417">
            <v>194.61607000000001</v>
          </cell>
        </row>
        <row r="418">
          <cell r="B418">
            <v>21</v>
          </cell>
          <cell r="C418" t="str">
            <v>ХЕРСОНСЬКА ОБЛАСТЬ</v>
          </cell>
          <cell r="D418">
            <v>8597032</v>
          </cell>
          <cell r="E418" t="str">
            <v>ВIДДIЛ ДЕРЖАВНОЇ СЛУЖБИ ОХОРОНИ ПРИ УМВС УКРАЇНИ В ХЕРСОНСЬКIЙ ОБЛАСТI</v>
          </cell>
          <cell r="F418">
            <v>1859.38841</v>
          </cell>
          <cell r="G418">
            <v>1861.3789300000001</v>
          </cell>
          <cell r="H418">
            <v>2025.5018299999999</v>
          </cell>
          <cell r="I418">
            <v>2211.2166299999999</v>
          </cell>
          <cell r="J418">
            <v>349.83769999999998</v>
          </cell>
          <cell r="K418">
            <v>0</v>
          </cell>
          <cell r="L418">
            <v>0</v>
          </cell>
          <cell r="M418">
            <v>190.51035999999999</v>
          </cell>
          <cell r="N418">
            <v>185.71481</v>
          </cell>
        </row>
        <row r="419">
          <cell r="B419">
            <v>21</v>
          </cell>
          <cell r="C419" t="str">
            <v>ХЕРСОНСЬКА ОБЛАСТЬ</v>
          </cell>
          <cell r="D419">
            <v>21290781</v>
          </cell>
          <cell r="E419" t="str">
            <v>ТОВАРИСТВО З ОБМЕЖЕНОЮ ВIДПОВIДАЛЬНIСТЮ "МКП ПРОЗЕРПIНА"</v>
          </cell>
          <cell r="F419">
            <v>1937.46794</v>
          </cell>
          <cell r="G419">
            <v>1201.5569399999999</v>
          </cell>
          <cell r="H419">
            <v>1938.70667</v>
          </cell>
          <cell r="I419">
            <v>2207.04567</v>
          </cell>
          <cell r="J419">
            <v>1005.48873</v>
          </cell>
          <cell r="K419">
            <v>0</v>
          </cell>
          <cell r="L419">
            <v>0</v>
          </cell>
          <cell r="M419">
            <v>143.41101</v>
          </cell>
          <cell r="N419">
            <v>143.33769000000001</v>
          </cell>
        </row>
        <row r="420">
          <cell r="B420">
            <v>21</v>
          </cell>
          <cell r="C420" t="str">
            <v>ХЕРСОНСЬКА ОБЛАСТЬ</v>
          </cell>
          <cell r="D420">
            <v>100256</v>
          </cell>
          <cell r="E420" t="str">
            <v>ВIДКРИТЕ АКЦIОНЕРНЕ ТОВАРИСТВО "НОВОКАХОВСЬКИЙ ЗАВОД "УКРГIДРОМЕХ"</v>
          </cell>
          <cell r="F420">
            <v>47.475589999999997</v>
          </cell>
          <cell r="G420">
            <v>-2766.1203</v>
          </cell>
          <cell r="H420">
            <v>2386.7337499999999</v>
          </cell>
          <cell r="I420">
            <v>2204.1644799999999</v>
          </cell>
          <cell r="J420">
            <v>4970.2848199999999</v>
          </cell>
          <cell r="K420">
            <v>0</v>
          </cell>
          <cell r="L420">
            <v>0</v>
          </cell>
          <cell r="M420">
            <v>0.95660000000000001</v>
          </cell>
          <cell r="N420">
            <v>-182.56926999999999</v>
          </cell>
        </row>
        <row r="421">
          <cell r="B421">
            <v>21</v>
          </cell>
          <cell r="C421" t="str">
            <v>ХЕРСОНСЬКА ОБЛАСТЬ</v>
          </cell>
          <cell r="D421">
            <v>21273392</v>
          </cell>
          <cell r="E421" t="str">
            <v>ТОВАРИСТВО З ОБМЕЖЕНОЮ ВIДПОВIДАЛЬНIСТЮ "ОЛЕСЯ"</v>
          </cell>
          <cell r="F421">
            <v>2080.8058599999999</v>
          </cell>
          <cell r="G421">
            <v>2086.3090099999999</v>
          </cell>
          <cell r="H421">
            <v>1994.9966099999999</v>
          </cell>
          <cell r="I421">
            <v>2168.56095</v>
          </cell>
          <cell r="J421">
            <v>82.251940000000005</v>
          </cell>
          <cell r="K421">
            <v>0</v>
          </cell>
          <cell r="L421">
            <v>0</v>
          </cell>
          <cell r="M421">
            <v>170.00519</v>
          </cell>
          <cell r="N421">
            <v>169.81243000000001</v>
          </cell>
        </row>
        <row r="422">
          <cell r="B422">
            <v>22</v>
          </cell>
          <cell r="C422" t="str">
            <v>ХМЕЛЬНИЦЬКА ОБЛАСТЬ</v>
          </cell>
          <cell r="D422">
            <v>293091</v>
          </cell>
          <cell r="E422" t="str">
            <v>ВIДКРИТЕ АКЦIОНЕРНЕ ТОВАРИСТВО "ПОДIЛЬСЬКИЙ ЦЕМЕНТ"</v>
          </cell>
          <cell r="F422">
            <v>39213.279999999999</v>
          </cell>
          <cell r="G422">
            <v>38752.562400000003</v>
          </cell>
          <cell r="H422">
            <v>30519.255300000001</v>
          </cell>
          <cell r="I422">
            <v>35200.331299999998</v>
          </cell>
          <cell r="J422">
            <v>-3552.2311</v>
          </cell>
          <cell r="K422">
            <v>0</v>
          </cell>
          <cell r="L422">
            <v>0</v>
          </cell>
          <cell r="M422">
            <v>5171.2751099999996</v>
          </cell>
          <cell r="N422">
            <v>4668.7533199999998</v>
          </cell>
        </row>
        <row r="423">
          <cell r="B423">
            <v>22</v>
          </cell>
          <cell r="C423" t="str">
            <v>ХМЕЛЬНИЦЬКА ОБЛАСТЬ</v>
          </cell>
          <cell r="D423">
            <v>21313677</v>
          </cell>
          <cell r="E423" t="str">
            <v>ВIДОКРЕМЛЕНИЙ ПIДРОЗДIЛ "ХМЕЛЬНИЦЬКА АТОМНА ЕЛЕКТРИЧНА СТАНЦIЯ" ДЕРЖАВНОГО ПIДПРИЄМСТВА "НАЦIОНАЛЬНА АТОМНА ЕНЕРГОГЕНЕРУЮЧА КОМПАНIЯ "ЕНЕРГОАТОМ"</v>
          </cell>
          <cell r="F423">
            <v>32392.309799999999</v>
          </cell>
          <cell r="G423">
            <v>46369.917800000003</v>
          </cell>
          <cell r="H423">
            <v>60358.370699999999</v>
          </cell>
          <cell r="I423">
            <v>28338.000199999999</v>
          </cell>
          <cell r="J423">
            <v>-18031.918000000001</v>
          </cell>
          <cell r="K423">
            <v>0</v>
          </cell>
          <cell r="L423">
            <v>-0.18</v>
          </cell>
          <cell r="M423">
            <v>19175.523799999999</v>
          </cell>
          <cell r="N423">
            <v>-24814.964</v>
          </cell>
        </row>
        <row r="424">
          <cell r="B424">
            <v>22</v>
          </cell>
          <cell r="C424" t="str">
            <v>ХМЕЛЬНИЦЬКА ОБЛАСТЬ</v>
          </cell>
          <cell r="D424">
            <v>22767506</v>
          </cell>
          <cell r="E424" t="str">
            <v>ЕНЕРГОПОСТАЧАЛЬНА КОМПАНIЯ "ХМЕЛЬНИЦЬКОБЛЕНЕРГО"</v>
          </cell>
          <cell r="F424">
            <v>16041.2179</v>
          </cell>
          <cell r="G424">
            <v>15606.2009</v>
          </cell>
          <cell r="H424">
            <v>19856.866300000002</v>
          </cell>
          <cell r="I424">
            <v>22379.830300000001</v>
          </cell>
          <cell r="J424">
            <v>6773.6293699999997</v>
          </cell>
          <cell r="K424">
            <v>18.545000000000002</v>
          </cell>
          <cell r="L424">
            <v>18.545000000000002</v>
          </cell>
          <cell r="M424">
            <v>2556.5493900000001</v>
          </cell>
          <cell r="N424">
            <v>2542.7873300000001</v>
          </cell>
        </row>
        <row r="425">
          <cell r="B425">
            <v>22</v>
          </cell>
          <cell r="C425" t="str">
            <v>ХМЕЛЬНИЦЬКА ОБЛАСТЬ</v>
          </cell>
          <cell r="D425">
            <v>22985686</v>
          </cell>
          <cell r="E425" t="str">
            <v>ДОЧIРНЄ ПIДПРИЄМСТВО ЗАКРИТОГО АКЦIОНЕРНОГО ТОВАРИСТВА "ОБОЛОНЬ" - "КРАСИЛIВСЬКЕ"</v>
          </cell>
          <cell r="F425">
            <v>16049.863799999999</v>
          </cell>
          <cell r="G425">
            <v>16363.882900000001</v>
          </cell>
          <cell r="H425">
            <v>10309.8125</v>
          </cell>
          <cell r="I425">
            <v>15226.753000000001</v>
          </cell>
          <cell r="J425">
            <v>-1137.1300000000001</v>
          </cell>
          <cell r="K425">
            <v>0</v>
          </cell>
          <cell r="L425">
            <v>0</v>
          </cell>
          <cell r="M425">
            <v>5562.7800699999998</v>
          </cell>
          <cell r="N425">
            <v>4416.94049</v>
          </cell>
        </row>
        <row r="426">
          <cell r="B426">
            <v>22</v>
          </cell>
          <cell r="C426" t="str">
            <v>ХМЕЛЬНИЦЬКА ОБЛАСТЬ</v>
          </cell>
          <cell r="D426">
            <v>5395598</v>
          </cell>
          <cell r="E426" t="str">
            <v>ВIДКРИТЕ АКЦIОНЕРНЕ ТОВАРИСТВО ПО ГАЗОПОСТАЧАННЮ ТА ГАЗИФIКАЦIЇ "ХМЕЛЬНИЦЬКГАЗ"</v>
          </cell>
          <cell r="F426">
            <v>13231.0432</v>
          </cell>
          <cell r="G426">
            <v>13235.269700000001</v>
          </cell>
          <cell r="H426">
            <v>12492.036899999999</v>
          </cell>
          <cell r="I426">
            <v>14559.500400000001</v>
          </cell>
          <cell r="J426">
            <v>1324.2307000000001</v>
          </cell>
          <cell r="K426">
            <v>0</v>
          </cell>
          <cell r="L426">
            <v>0</v>
          </cell>
          <cell r="M426">
            <v>2061.8581800000002</v>
          </cell>
          <cell r="N426">
            <v>2060.3172</v>
          </cell>
        </row>
        <row r="427">
          <cell r="B427">
            <v>22</v>
          </cell>
          <cell r="C427" t="str">
            <v>ХМЕЛЬНИЦЬКА ОБЛАСТЬ</v>
          </cell>
          <cell r="D427">
            <v>5513922</v>
          </cell>
          <cell r="E427" t="str">
            <v>ВIДКРИТЕ АКЦIОНЕРНЕ ТОВАРИСТВО " ХМЕЛЬНИЦЬКИЙ ОБЛАСНИЙ ПИВЗАВОД "</v>
          </cell>
          <cell r="F427">
            <v>6461.6714599999996</v>
          </cell>
          <cell r="G427">
            <v>6494.8581100000001</v>
          </cell>
          <cell r="H427">
            <v>7673.3244999999997</v>
          </cell>
          <cell r="I427">
            <v>8046.4413599999998</v>
          </cell>
          <cell r="J427">
            <v>1551.5832499999999</v>
          </cell>
          <cell r="K427">
            <v>0</v>
          </cell>
          <cell r="L427">
            <v>0</v>
          </cell>
          <cell r="M427">
            <v>553.36870999999996</v>
          </cell>
          <cell r="N427">
            <v>369.34888000000001</v>
          </cell>
        </row>
        <row r="428">
          <cell r="B428">
            <v>22</v>
          </cell>
          <cell r="C428" t="str">
            <v>ХМЕЛЬНИЦЬКА ОБЛАСТЬ</v>
          </cell>
          <cell r="D428">
            <v>1267076</v>
          </cell>
          <cell r="E428" t="str">
            <v>ВIДКРИТЕ АКЦIОНЕРНЕ ТОВАРИСТВО " ХМЕЛЬНИЦЬКЗАЛIЗОБЕТОН "</v>
          </cell>
          <cell r="F428">
            <v>3765.7799300000001</v>
          </cell>
          <cell r="G428">
            <v>3759.0601299999998</v>
          </cell>
          <cell r="H428">
            <v>6109.1875799999998</v>
          </cell>
          <cell r="I428">
            <v>6295.38825</v>
          </cell>
          <cell r="J428">
            <v>2536.3281200000001</v>
          </cell>
          <cell r="K428">
            <v>0</v>
          </cell>
          <cell r="L428">
            <v>0</v>
          </cell>
          <cell r="M428">
            <v>192.33658</v>
          </cell>
          <cell r="N428">
            <v>186.20067</v>
          </cell>
        </row>
        <row r="429">
          <cell r="B429">
            <v>22</v>
          </cell>
          <cell r="C429" t="str">
            <v>ХМЕЛЬНИЦЬКА ОБЛАСТЬ</v>
          </cell>
          <cell r="D429">
            <v>30621811</v>
          </cell>
          <cell r="E429" t="str">
            <v>ТОВАРИСТВО З ОБМЕЖЕНОЮ ВIДПОВIДАЛЬНIСТЮ " РОСАПАТИТIНВЕСТ "</v>
          </cell>
          <cell r="F429">
            <v>4957.2322299999996</v>
          </cell>
          <cell r="G429">
            <v>1751.3750299999999</v>
          </cell>
          <cell r="H429">
            <v>5423.3383800000001</v>
          </cell>
          <cell r="I429">
            <v>5454.5232500000002</v>
          </cell>
          <cell r="J429">
            <v>3703.14822</v>
          </cell>
          <cell r="K429">
            <v>0</v>
          </cell>
          <cell r="L429">
            <v>0</v>
          </cell>
          <cell r="M429">
            <v>1.2244299999999999</v>
          </cell>
          <cell r="N429">
            <v>-10.20513</v>
          </cell>
        </row>
        <row r="430">
          <cell r="B430">
            <v>22</v>
          </cell>
          <cell r="C430" t="str">
            <v>ХМЕЛЬНИЦЬКА ОБЛАСТЬ</v>
          </cell>
          <cell r="D430">
            <v>31100492</v>
          </cell>
          <cell r="E430" t="str">
            <v>ДОЧIРНЄ ПIДПРИЄМСТВО "ХМЕЛЬНИЦЬКИЙ ОБЛАВТОДОР" ВIДКРИТОГО АКЦIОНЕРНОГО ТОВАРИСТВА "ДЕРЖАВНА АКЦIОНЕРНА КОМПАНIЯ "АВТОМОБIЛЬНI ДОРОГИ УКРАЇНИ"</v>
          </cell>
          <cell r="F430">
            <v>5087.3405899999998</v>
          </cell>
          <cell r="G430">
            <v>4856.6707299999998</v>
          </cell>
          <cell r="H430">
            <v>4739.5942400000004</v>
          </cell>
          <cell r="I430">
            <v>5376.11841</v>
          </cell>
          <cell r="J430">
            <v>519.44767999999999</v>
          </cell>
          <cell r="K430">
            <v>0</v>
          </cell>
          <cell r="L430">
            <v>0</v>
          </cell>
          <cell r="M430">
            <v>699.51400999999998</v>
          </cell>
          <cell r="N430">
            <v>636.52419999999995</v>
          </cell>
        </row>
        <row r="431">
          <cell r="B431">
            <v>22</v>
          </cell>
          <cell r="C431" t="str">
            <v>ХМЕЛЬНИЦЬКА ОБЛАСТЬ</v>
          </cell>
          <cell r="D431">
            <v>444257</v>
          </cell>
          <cell r="E431" t="str">
            <v>ТОВАРИСТВО З ОБМЕЖЕНОЮ ВIДПОВIДАЛЬНIСТЮ ШЕПЕТIВСЬКИЙ М'ЯСОКОМБIНАТ</v>
          </cell>
          <cell r="F431">
            <v>5140.0371400000004</v>
          </cell>
          <cell r="G431">
            <v>4927.5858399999997</v>
          </cell>
          <cell r="H431">
            <v>5265.6644500000002</v>
          </cell>
          <cell r="I431">
            <v>5270.7515899999999</v>
          </cell>
          <cell r="J431">
            <v>343.16575</v>
          </cell>
          <cell r="K431">
            <v>0</v>
          </cell>
          <cell r="L431">
            <v>0</v>
          </cell>
          <cell r="M431">
            <v>10.857849999999999</v>
          </cell>
          <cell r="N431">
            <v>5.0871399999999998</v>
          </cell>
        </row>
        <row r="432">
          <cell r="B432">
            <v>22</v>
          </cell>
          <cell r="C432" t="str">
            <v>ХМЕЛЬНИЦЬКА ОБЛАСТЬ</v>
          </cell>
          <cell r="D432">
            <v>5394995</v>
          </cell>
          <cell r="E432" t="str">
            <v>ВIДКРИТЕ АКЦIОНЕРНЕ ТОВАРИСТВО "ТЕОФIПОЛЬСЬКИЙ ЦУКРОВИЙ ЗАВОД"</v>
          </cell>
          <cell r="F432">
            <v>1128.38824</v>
          </cell>
          <cell r="G432">
            <v>1071.28441</v>
          </cell>
          <cell r="H432">
            <v>3216.2303400000001</v>
          </cell>
          <cell r="I432">
            <v>3696.4069800000002</v>
          </cell>
          <cell r="J432">
            <v>2625.12257</v>
          </cell>
          <cell r="K432">
            <v>0</v>
          </cell>
          <cell r="L432">
            <v>0</v>
          </cell>
          <cell r="M432">
            <v>372.19171</v>
          </cell>
          <cell r="N432">
            <v>365.15528</v>
          </cell>
        </row>
        <row r="433">
          <cell r="B433">
            <v>22</v>
          </cell>
          <cell r="C433" t="str">
            <v>ХМЕЛЬНИЦЬКА ОБЛАСТЬ</v>
          </cell>
          <cell r="D433">
            <v>377733</v>
          </cell>
          <cell r="E433" t="str">
            <v>ВIДКРИТЕ АКЦIОНЕРНЕ ТОВАРИСТВО СЛАВУТСЬКИЙ СОЛОДОВИЙ ЗАВОД</v>
          </cell>
          <cell r="F433">
            <v>12477.4185</v>
          </cell>
          <cell r="G433">
            <v>14764.18</v>
          </cell>
          <cell r="H433">
            <v>7102.8108899999997</v>
          </cell>
          <cell r="I433">
            <v>3656.8960299999999</v>
          </cell>
          <cell r="J433">
            <v>-11107.284</v>
          </cell>
          <cell r="K433">
            <v>0</v>
          </cell>
          <cell r="L433">
            <v>0</v>
          </cell>
          <cell r="M433">
            <v>2338.75605</v>
          </cell>
          <cell r="N433">
            <v>-3445.9149000000002</v>
          </cell>
        </row>
        <row r="434">
          <cell r="B434">
            <v>22</v>
          </cell>
          <cell r="C434" t="str">
            <v>ХМЕЛЬНИЦЬКА ОБЛАСТЬ</v>
          </cell>
          <cell r="D434">
            <v>32118309</v>
          </cell>
          <cell r="E434" t="str">
            <v>ТОВАРИСТВО З ОБМЕЖЕНОЮ ВIДПОВIДАЛЬНIСТЮ "БУДIВЕЛЬНИЙ АЛЬЯНС"</v>
          </cell>
          <cell r="F434">
            <v>1427.26539</v>
          </cell>
          <cell r="G434">
            <v>1437.70596</v>
          </cell>
          <cell r="H434">
            <v>3319.2352599999999</v>
          </cell>
          <cell r="I434">
            <v>3395.0972900000002</v>
          </cell>
          <cell r="J434">
            <v>1957.3913299999999</v>
          </cell>
          <cell r="K434">
            <v>0</v>
          </cell>
          <cell r="L434">
            <v>0</v>
          </cell>
          <cell r="M434">
            <v>103.01336999999999</v>
          </cell>
          <cell r="N434">
            <v>73.862020000000001</v>
          </cell>
        </row>
        <row r="435">
          <cell r="B435">
            <v>22</v>
          </cell>
          <cell r="C435" t="str">
            <v>ХМЕЛЬНИЦЬКА ОБЛАСТЬ</v>
          </cell>
          <cell r="D435">
            <v>33274434</v>
          </cell>
          <cell r="E435" t="str">
            <v>ТОВАРИСТВО З ОБМЕЖЕНОЮ ВIДПОВIДАЛЬНIСТЮ "ПРИВАТ ЛIЗИНГ"</v>
          </cell>
          <cell r="F435">
            <v>0</v>
          </cell>
          <cell r="G435">
            <v>0</v>
          </cell>
          <cell r="H435">
            <v>3050.4588600000002</v>
          </cell>
          <cell r="I435">
            <v>3169.54475</v>
          </cell>
          <cell r="J435">
            <v>3169.54475</v>
          </cell>
          <cell r="K435">
            <v>0</v>
          </cell>
          <cell r="L435">
            <v>0</v>
          </cell>
          <cell r="M435">
            <v>119.08626</v>
          </cell>
          <cell r="N435">
            <v>119.08626</v>
          </cell>
        </row>
        <row r="436">
          <cell r="B436">
            <v>22</v>
          </cell>
          <cell r="C436" t="str">
            <v>ХМЕЛЬНИЦЬКА ОБЛАСТЬ</v>
          </cell>
          <cell r="D436">
            <v>8597049</v>
          </cell>
          <cell r="E436" t="str">
            <v>ВIДДIЛ ДЕРЖАВНОЇ СЛУЖБИ ОХОРОНИ ПРИ УМВС УКРАЇНИ В ХМЕЛЬНИЦЬКIЙ ОБЛАСТI</v>
          </cell>
          <cell r="F436">
            <v>2455.5349999999999</v>
          </cell>
          <cell r="G436">
            <v>2449.3979800000002</v>
          </cell>
          <cell r="H436">
            <v>2888.85221</v>
          </cell>
          <cell r="I436">
            <v>3157.7383500000001</v>
          </cell>
          <cell r="J436">
            <v>708.34037000000001</v>
          </cell>
          <cell r="K436">
            <v>0</v>
          </cell>
          <cell r="L436">
            <v>0</v>
          </cell>
          <cell r="M436">
            <v>272.55121000000003</v>
          </cell>
          <cell r="N436">
            <v>268.88646</v>
          </cell>
        </row>
        <row r="437">
          <cell r="B437">
            <v>22</v>
          </cell>
          <cell r="C437" t="str">
            <v>ХМЕЛЬНИЦЬКА ОБЛАСТЬ</v>
          </cell>
          <cell r="D437">
            <v>1883177</v>
          </cell>
          <cell r="E437" t="str">
            <v>ТОВАРИСТВО З ОБМЕЖЕНОЮ ВIДПОВIДАЛЬНIСТЮ "ХМЕЛЬНИЦЬКА УНIВЕРСАЛЬНА КОМПАНIЯ"</v>
          </cell>
          <cell r="F437">
            <v>1097.13111</v>
          </cell>
          <cell r="G437">
            <v>1097.1714899999999</v>
          </cell>
          <cell r="H437">
            <v>2972.4578999999999</v>
          </cell>
          <cell r="I437">
            <v>2999.37345</v>
          </cell>
          <cell r="J437">
            <v>1902.2019600000001</v>
          </cell>
          <cell r="K437">
            <v>0</v>
          </cell>
          <cell r="L437">
            <v>-6.0560000000000003E-2</v>
          </cell>
          <cell r="M437">
            <v>28.605720000000002</v>
          </cell>
          <cell r="N437">
            <v>26.854189999999999</v>
          </cell>
        </row>
        <row r="438">
          <cell r="B438">
            <v>22</v>
          </cell>
          <cell r="C438" t="str">
            <v>ХМЕЛЬНИЦЬКА ОБЛАСТЬ</v>
          </cell>
          <cell r="D438">
            <v>3356128</v>
          </cell>
          <cell r="E438" t="str">
            <v>ХМЕЛЬНИЦЬКЕ МIСЬКЕ КОМУНАЛЬНЕ ПIДПРИЄМСТВО "ХМЕЛЬНИЦЬКВОДОКАНАЛ"</v>
          </cell>
          <cell r="F438">
            <v>3233.1280900000002</v>
          </cell>
          <cell r="G438">
            <v>3209.2849099999999</v>
          </cell>
          <cell r="H438">
            <v>2554.2888699999999</v>
          </cell>
          <cell r="I438">
            <v>2849.5708500000001</v>
          </cell>
          <cell r="J438">
            <v>-359.71406000000002</v>
          </cell>
          <cell r="K438">
            <v>0</v>
          </cell>
          <cell r="L438">
            <v>0</v>
          </cell>
          <cell r="M438">
            <v>305.63026000000002</v>
          </cell>
          <cell r="N438">
            <v>295.27078</v>
          </cell>
        </row>
        <row r="439">
          <cell r="B439">
            <v>22</v>
          </cell>
          <cell r="C439" t="str">
            <v>ХМЕЛЬНИЦЬКА ОБЛАСТЬ</v>
          </cell>
          <cell r="D439">
            <v>5518871</v>
          </cell>
          <cell r="E439" t="str">
            <v>ВIДКРИТЕ АКЦIОНЕРНЕ ТОВАРИСТВО "ХМЕЛЬНИЦЬКИЙ ЗАВОД БУДIВЕЛЬНИХ МАТЕРIАЛIВ"</v>
          </cell>
          <cell r="F439">
            <v>1300.8536300000001</v>
          </cell>
          <cell r="G439">
            <v>1344.1248900000001</v>
          </cell>
          <cell r="H439">
            <v>2346.6634199999999</v>
          </cell>
          <cell r="I439">
            <v>2538.17425</v>
          </cell>
          <cell r="J439">
            <v>1194.04936</v>
          </cell>
          <cell r="K439">
            <v>0</v>
          </cell>
          <cell r="L439">
            <v>0</v>
          </cell>
          <cell r="M439">
            <v>276.13718999999998</v>
          </cell>
          <cell r="N439">
            <v>191.51083</v>
          </cell>
        </row>
        <row r="440">
          <cell r="B440">
            <v>22</v>
          </cell>
          <cell r="C440" t="str">
            <v>ХМЕЛЬНИЦЬКА ОБЛАСТЬ</v>
          </cell>
          <cell r="D440">
            <v>5395078</v>
          </cell>
          <cell r="E440" t="str">
            <v>ХМЕЛЬНИЦЬКА ФIЛIЯ ЗАКРИТОГО АКЦIОНЕРНОГО ТОВАРИСТВА "УКРАЇНСЬКИЙ МОБIЛЬНИЙ ЗВ"ЯЗОК"</v>
          </cell>
          <cell r="F440">
            <v>2956.6</v>
          </cell>
          <cell r="G440">
            <v>2956.6149999999998</v>
          </cell>
          <cell r="H440">
            <v>2418.212</v>
          </cell>
          <cell r="I440">
            <v>2418.212</v>
          </cell>
          <cell r="J440">
            <v>-538.40300000000002</v>
          </cell>
          <cell r="K440">
            <v>0</v>
          </cell>
          <cell r="L440">
            <v>0</v>
          </cell>
          <cell r="M440">
            <v>0.17613000000000001</v>
          </cell>
          <cell r="N440">
            <v>0</v>
          </cell>
        </row>
        <row r="441">
          <cell r="B441">
            <v>22</v>
          </cell>
          <cell r="C441" t="str">
            <v>ХМЕЛЬНИЦЬКА ОБЛАСТЬ</v>
          </cell>
          <cell r="D441">
            <v>21336282</v>
          </cell>
          <cell r="E441" t="str">
            <v>ОРЕНДНЕ ПIДПРИЄМСТВО "ЗАХIДНА КОТЕЛЬНА"</v>
          </cell>
          <cell r="F441">
            <v>1631.76686</v>
          </cell>
          <cell r="G441">
            <v>1639.3703800000001</v>
          </cell>
          <cell r="H441">
            <v>2249.7699400000001</v>
          </cell>
          <cell r="I441">
            <v>2276.8849399999999</v>
          </cell>
          <cell r="J441">
            <v>637.51455999999996</v>
          </cell>
          <cell r="K441">
            <v>0</v>
          </cell>
          <cell r="L441">
            <v>0</v>
          </cell>
          <cell r="M441">
            <v>24.891539999999999</v>
          </cell>
          <cell r="N441">
            <v>17.28762</v>
          </cell>
        </row>
        <row r="442">
          <cell r="B442">
            <v>23</v>
          </cell>
          <cell r="C442" t="str">
            <v>ЧЕРКАСЬКА ОБЛАСТЬ</v>
          </cell>
          <cell r="D442">
            <v>20035957</v>
          </cell>
          <cell r="E442" t="str">
            <v>ЗАКРИТЕ АКЦIОНЕРНЕ ТОВАРИСТВО "ГАЛЛАХЕР УКРАЇНА"</v>
          </cell>
          <cell r="F442">
            <v>279472.967</v>
          </cell>
          <cell r="G442">
            <v>279892.39199999999</v>
          </cell>
          <cell r="H442">
            <v>325117.29599999997</v>
          </cell>
          <cell r="I442">
            <v>326250.505</v>
          </cell>
          <cell r="J442">
            <v>46358.112999999998</v>
          </cell>
          <cell r="K442">
            <v>0</v>
          </cell>
          <cell r="L442">
            <v>0</v>
          </cell>
          <cell r="M442">
            <v>754.06093999999996</v>
          </cell>
          <cell r="N442">
            <v>379.86117999999999</v>
          </cell>
        </row>
        <row r="443">
          <cell r="B443">
            <v>23</v>
          </cell>
          <cell r="C443" t="str">
            <v>ЧЕРКАСЬКА ОБЛАСТЬ</v>
          </cell>
          <cell r="D443">
            <v>31082518</v>
          </cell>
          <cell r="E443" t="str">
            <v>ТОВАРИСТВО З ОБМЕЖЕНОЮ ВIДПОВIДАЛЬНIСТЮ ЗОЛОТОНIСЬКИЙ ЛIКЕРО-ГОРIЛЧАНИЙ ЗАВОД "ЗЛАТОГОР"</v>
          </cell>
          <cell r="F443">
            <v>105904.258</v>
          </cell>
          <cell r="G443">
            <v>121731.228</v>
          </cell>
          <cell r="H443">
            <v>133188.19099999999</v>
          </cell>
          <cell r="I443">
            <v>151085.158</v>
          </cell>
          <cell r="J443">
            <v>29353.929800000002</v>
          </cell>
          <cell r="K443">
            <v>0</v>
          </cell>
          <cell r="L443">
            <v>0</v>
          </cell>
          <cell r="M443">
            <v>37706.7408</v>
          </cell>
          <cell r="N443">
            <v>17211.366099999999</v>
          </cell>
        </row>
        <row r="444">
          <cell r="B444">
            <v>23</v>
          </cell>
          <cell r="C444" t="str">
            <v>ЧЕРКАСЬКА ОБЛАСТЬ</v>
          </cell>
          <cell r="D444">
            <v>32718137</v>
          </cell>
          <cell r="E444" t="str">
            <v>ТОВАРИСТВО З ОБМЕЖЕНОЮ ВIДПОВIДАЛЬНIСТЮ "НАЦIОНАЛЬНА ГОРIЛЧАНА КОМПАНIЯ"</v>
          </cell>
          <cell r="F444">
            <v>-4861.0933000000005</v>
          </cell>
          <cell r="G444">
            <v>5814.8045099999999</v>
          </cell>
          <cell r="H444">
            <v>54420.318299999999</v>
          </cell>
          <cell r="I444">
            <v>86584.943700000003</v>
          </cell>
          <cell r="J444">
            <v>80770.139200000005</v>
          </cell>
          <cell r="K444">
            <v>0</v>
          </cell>
          <cell r="L444">
            <v>0</v>
          </cell>
          <cell r="M444">
            <v>42356.867299999998</v>
          </cell>
          <cell r="N444">
            <v>31680.964499999998</v>
          </cell>
        </row>
        <row r="445">
          <cell r="B445">
            <v>23</v>
          </cell>
          <cell r="C445" t="str">
            <v>ЧЕРКАСЬКА ОБЛАСТЬ</v>
          </cell>
          <cell r="D445">
            <v>32480414</v>
          </cell>
          <cell r="E445" t="str">
            <v>ТОВАРИСТВО З ОБМЕЖЕНОЮ ВIДПОВIДАЛЬНIСТЮ "ХЛIБНА НИВА"</v>
          </cell>
          <cell r="F445">
            <v>17389.708500000001</v>
          </cell>
          <cell r="G445">
            <v>20601.088199999998</v>
          </cell>
          <cell r="H445">
            <v>37809.367400000003</v>
          </cell>
          <cell r="I445">
            <v>45296.354800000001</v>
          </cell>
          <cell r="J445">
            <v>24695.266599999999</v>
          </cell>
          <cell r="K445">
            <v>0</v>
          </cell>
          <cell r="L445">
            <v>0</v>
          </cell>
          <cell r="M445">
            <v>10420.048500000001</v>
          </cell>
          <cell r="N445">
            <v>6978.6338400000004</v>
          </cell>
        </row>
        <row r="446">
          <cell r="B446">
            <v>23</v>
          </cell>
          <cell r="C446" t="str">
            <v>ЧЕРКАСЬКА ОБЛАСТЬ</v>
          </cell>
          <cell r="D446">
            <v>14216689</v>
          </cell>
          <cell r="E446" t="str">
            <v>ДЕРЖАВНЕ ПIДПРИЄМСТВО УМАНСЬКИЙ ЛIКЕРО-ГОРIЛЧАНИЙ ЗАВОД</v>
          </cell>
          <cell r="F446">
            <v>1350.99244</v>
          </cell>
          <cell r="G446">
            <v>5197.82</v>
          </cell>
          <cell r="H446">
            <v>37837.155899999998</v>
          </cell>
          <cell r="I446">
            <v>40985.612399999998</v>
          </cell>
          <cell r="J446">
            <v>35787.792399999998</v>
          </cell>
          <cell r="K446">
            <v>0</v>
          </cell>
          <cell r="L446">
            <v>-4496.2357000000002</v>
          </cell>
          <cell r="M446">
            <v>5148.3581400000003</v>
          </cell>
          <cell r="N446">
            <v>5148.3535700000002</v>
          </cell>
        </row>
        <row r="447">
          <cell r="B447">
            <v>23</v>
          </cell>
          <cell r="C447" t="str">
            <v>ЧЕРКАСЬКА ОБЛАСТЬ</v>
          </cell>
          <cell r="D447">
            <v>22800735</v>
          </cell>
          <cell r="E447" t="str">
            <v>ВIДКРИТЕ АКЦIОНЕРНЕ ТОВАРИСТВО "ЧЕРКАСИОБЛЕНЕРГО"</v>
          </cell>
          <cell r="F447">
            <v>23184.045399999999</v>
          </cell>
          <cell r="G447">
            <v>23233.274600000001</v>
          </cell>
          <cell r="H447">
            <v>35261.205900000001</v>
          </cell>
          <cell r="I447">
            <v>38291.324800000002</v>
          </cell>
          <cell r="J447">
            <v>15058.050300000001</v>
          </cell>
          <cell r="K447">
            <v>0</v>
          </cell>
          <cell r="L447">
            <v>0</v>
          </cell>
          <cell r="M447">
            <v>2942.7097100000001</v>
          </cell>
          <cell r="N447">
            <v>2938.7129199999999</v>
          </cell>
        </row>
        <row r="448">
          <cell r="B448">
            <v>23</v>
          </cell>
          <cell r="C448" t="str">
            <v>ЧЕРКАСЬКА ОБЛАСТЬ</v>
          </cell>
          <cell r="D448">
            <v>2469333</v>
          </cell>
          <cell r="E448" t="str">
            <v>УКРАЇНСЬКО - НIМЕЦЬКЕ ЗАКРИТЕ АКЦIОНЕРНЕ ТОВАРИСТВО "ГРАФIЯ УКРАЇНА"</v>
          </cell>
          <cell r="F448">
            <v>42979.076800000003</v>
          </cell>
          <cell r="G448">
            <v>42963.167999999998</v>
          </cell>
          <cell r="H448">
            <v>35098.869400000003</v>
          </cell>
          <cell r="I448">
            <v>35090.351300000002</v>
          </cell>
          <cell r="J448">
            <v>-7872.8167000000003</v>
          </cell>
          <cell r="K448">
            <v>0</v>
          </cell>
          <cell r="L448">
            <v>0</v>
          </cell>
          <cell r="M448">
            <v>3.0020899999999999</v>
          </cell>
          <cell r="N448">
            <v>-8.6640999999999995</v>
          </cell>
        </row>
        <row r="449">
          <cell r="B449">
            <v>23</v>
          </cell>
          <cell r="C449" t="str">
            <v>ЧЕРКАСЬКА ОБЛАСТЬ</v>
          </cell>
          <cell r="D449">
            <v>31803687</v>
          </cell>
          <cell r="E449" t="str">
            <v>ТОВАРИСТВО З ОБМЕЖЕНОЮ ВIДПОВIДАЛЬНIСТЮ "ЩЕДРИЙ ХУТIР"</v>
          </cell>
          <cell r="F449">
            <v>55567.643900000003</v>
          </cell>
          <cell r="G449">
            <v>60362.542500000003</v>
          </cell>
          <cell r="H449">
            <v>29798.429499999998</v>
          </cell>
          <cell r="I449">
            <v>21826.205999999998</v>
          </cell>
          <cell r="J449">
            <v>-38536.336000000003</v>
          </cell>
          <cell r="K449">
            <v>0</v>
          </cell>
          <cell r="L449">
            <v>0</v>
          </cell>
          <cell r="M449">
            <v>16.798870000000001</v>
          </cell>
          <cell r="N449">
            <v>-7972.2235000000001</v>
          </cell>
        </row>
        <row r="450">
          <cell r="B450">
            <v>23</v>
          </cell>
          <cell r="C450" t="str">
            <v>ЧЕРКАСЬКА ОБЛАСТЬ</v>
          </cell>
          <cell r="D450">
            <v>3361402</v>
          </cell>
          <cell r="E450" t="str">
            <v>ВIДКРИТЕ АКЦIОНЕРНЕ ТОВАРИСТВО ПО ГАЗОПОСТАЧАННЮ ТА ГАЗИФIКАЦIЇ "ЧЕРКАСИГАЗ"</v>
          </cell>
          <cell r="F450">
            <v>13078.8393</v>
          </cell>
          <cell r="G450">
            <v>13126.355299999999</v>
          </cell>
          <cell r="H450">
            <v>12926.5591</v>
          </cell>
          <cell r="I450">
            <v>15209.9529</v>
          </cell>
          <cell r="J450">
            <v>2083.5975600000002</v>
          </cell>
          <cell r="K450">
            <v>0</v>
          </cell>
          <cell r="L450">
            <v>-2.7598099999999999</v>
          </cell>
          <cell r="M450">
            <v>2231.3598499999998</v>
          </cell>
          <cell r="N450">
            <v>2211.4683500000001</v>
          </cell>
        </row>
        <row r="451">
          <cell r="B451">
            <v>23</v>
          </cell>
          <cell r="C451" t="str">
            <v>ЧЕРКАСЬКА ОБЛАСТЬ</v>
          </cell>
          <cell r="D451">
            <v>4694614</v>
          </cell>
          <cell r="E451" t="str">
            <v>УПРАВЛIННЯ МАГIСТРАЛЬНИХ ГАЗОПРОВОДIВ "ЧЕРКАСИТРАНСГАЗ" ДОЧIРНЬОЇ КОМПАНIЇ "УКРТРАНСГАЗ" НАЦIОНАЛЬНОЇ АКЦIОНЕРНОЇ КОМПАНIЇ "НАФТОГАЗ УКРАЇНИ"</v>
          </cell>
          <cell r="F451">
            <v>2139.18219</v>
          </cell>
          <cell r="G451">
            <v>2141.6650300000001</v>
          </cell>
          <cell r="H451">
            <v>11110.253199999999</v>
          </cell>
          <cell r="I451">
            <v>11110.65</v>
          </cell>
          <cell r="J451">
            <v>8968.9849699999995</v>
          </cell>
          <cell r="K451">
            <v>0</v>
          </cell>
          <cell r="L451">
            <v>0</v>
          </cell>
          <cell r="M451">
            <v>3.2977099999999999</v>
          </cell>
          <cell r="N451">
            <v>0.39683000000000002</v>
          </cell>
        </row>
        <row r="452">
          <cell r="B452">
            <v>23</v>
          </cell>
          <cell r="C452" t="str">
            <v>ЧЕРКАСЬКА ОБЛАСТЬ</v>
          </cell>
          <cell r="D452">
            <v>31407113</v>
          </cell>
          <cell r="E452" t="str">
            <v>ТОВАРИСТВО З ОБМЕЖЕНОЮ ВIДПОВIДАЛЬНIСТЮ З IНОЗЕМНИМИ IНВЕСТИЦIЯМИ "ЛIГГЕТТ-ДУКАТ (УКРАЇНА) ЛIМIТЕД"</v>
          </cell>
          <cell r="F452">
            <v>2243.79558</v>
          </cell>
          <cell r="G452">
            <v>2425.2849099999999</v>
          </cell>
          <cell r="H452">
            <v>10008.039699999999</v>
          </cell>
          <cell r="I452">
            <v>10015.6713</v>
          </cell>
          <cell r="J452">
            <v>7590.3864000000003</v>
          </cell>
          <cell r="K452">
            <v>0</v>
          </cell>
          <cell r="L452">
            <v>0</v>
          </cell>
          <cell r="M452">
            <v>3.4341900000000001</v>
          </cell>
          <cell r="N452">
            <v>-126.34469</v>
          </cell>
        </row>
        <row r="453">
          <cell r="B453">
            <v>23</v>
          </cell>
          <cell r="C453" t="str">
            <v>ЧЕРКАСЬКА ОБЛАСТЬ</v>
          </cell>
          <cell r="D453">
            <v>5765888</v>
          </cell>
          <cell r="E453" t="str">
            <v>ВIДКРИТЕ АКЦIОНЕРНЕ ТОВАРИСТВО "УМАНЬФЕРММАШ"</v>
          </cell>
          <cell r="F453">
            <v>7245.1067400000002</v>
          </cell>
          <cell r="G453">
            <v>7246.10095</v>
          </cell>
          <cell r="H453">
            <v>6176.3759499999996</v>
          </cell>
          <cell r="I453">
            <v>9656.1372100000008</v>
          </cell>
          <cell r="J453">
            <v>2410.0362599999999</v>
          </cell>
          <cell r="K453">
            <v>0</v>
          </cell>
          <cell r="L453">
            <v>0</v>
          </cell>
          <cell r="M453">
            <v>3483.7905700000001</v>
          </cell>
          <cell r="N453">
            <v>3479.76125</v>
          </cell>
        </row>
        <row r="454">
          <cell r="B454">
            <v>23</v>
          </cell>
          <cell r="C454" t="str">
            <v>ЧЕРКАСЬКА ОБЛАСТЬ</v>
          </cell>
          <cell r="D454">
            <v>31141625</v>
          </cell>
          <cell r="E454" t="str">
            <v>ДОЧIРНЄ ПIДПРИЄМСТВО "ЧЕРКАСЬКИЙ ОБЛАВТОДОР" ВIДКРИТОГО АКЦIОНЕРНОГО ТОВАРИСТВА "ДЕРЖАВНА АКЦIОНЕРНА КОМПАНIЯ "АВТОМОБIЛЬНI ДОРОГИ УКРАЇНИ"</v>
          </cell>
          <cell r="F454">
            <v>8591.2859700000008</v>
          </cell>
          <cell r="G454">
            <v>8636.2937199999997</v>
          </cell>
          <cell r="H454">
            <v>8300.5041000000001</v>
          </cell>
          <cell r="I454">
            <v>9058.1985000000004</v>
          </cell>
          <cell r="J454">
            <v>421.90478000000002</v>
          </cell>
          <cell r="K454">
            <v>0</v>
          </cell>
          <cell r="L454">
            <v>0</v>
          </cell>
          <cell r="M454">
            <v>707.27178000000004</v>
          </cell>
          <cell r="N454">
            <v>696.88241000000005</v>
          </cell>
        </row>
        <row r="455">
          <cell r="B455">
            <v>23</v>
          </cell>
          <cell r="C455" t="str">
            <v>ЧЕРКАСЬКА ОБЛАСТЬ</v>
          </cell>
          <cell r="D455">
            <v>204033</v>
          </cell>
          <cell r="E455" t="str">
            <v>ВIДКРИТЕ АКЦIОНЕРНЕ ТОВАРИСТВО "ЧЕРКАСЬКЕ ХIМВОЛОКНО"</v>
          </cell>
          <cell r="F455">
            <v>-4062.7631999999999</v>
          </cell>
          <cell r="G455">
            <v>-5746.5342000000001</v>
          </cell>
          <cell r="H455">
            <v>6847.0397400000002</v>
          </cell>
          <cell r="I455">
            <v>7468.1886299999996</v>
          </cell>
          <cell r="J455">
            <v>13214.7228</v>
          </cell>
          <cell r="K455">
            <v>0</v>
          </cell>
          <cell r="L455">
            <v>0</v>
          </cell>
          <cell r="M455">
            <v>461.75612000000001</v>
          </cell>
          <cell r="N455">
            <v>460.45566000000002</v>
          </cell>
        </row>
        <row r="456">
          <cell r="B456">
            <v>23</v>
          </cell>
          <cell r="C456" t="str">
            <v>ЧЕРКАСЬКА ОБЛАСТЬ</v>
          </cell>
          <cell r="D456">
            <v>5390419</v>
          </cell>
          <cell r="E456" t="str">
            <v>ВIДКРИТЕ АКЦIОНЕРНЕ ТОВАРИСТВО "ЧЕРКАСЬКИЙ АВТОБУС"</v>
          </cell>
          <cell r="F456">
            <v>-1788.2959000000001</v>
          </cell>
          <cell r="G456">
            <v>1125.4193399999999</v>
          </cell>
          <cell r="H456">
            <v>6880.6596300000001</v>
          </cell>
          <cell r="I456">
            <v>6736.0441499999997</v>
          </cell>
          <cell r="J456">
            <v>5610.6248100000003</v>
          </cell>
          <cell r="K456">
            <v>0</v>
          </cell>
          <cell r="L456">
            <v>0</v>
          </cell>
          <cell r="M456">
            <v>2783.9835899999998</v>
          </cell>
          <cell r="N456">
            <v>-151.33439000000001</v>
          </cell>
        </row>
        <row r="457">
          <cell r="B457">
            <v>23</v>
          </cell>
          <cell r="C457" t="str">
            <v>ЧЕРКАСЬКА ОБЛАСТЬ</v>
          </cell>
          <cell r="D457">
            <v>25207245</v>
          </cell>
          <cell r="E457" t="str">
            <v>ФIЛIЯ " КАНIВСЬКА ГЕС" ВIДКРИТОГО АКЦIОНЕРНОГО ТОВАРИСТВА "УКРГIДРОЕНЕРГО"</v>
          </cell>
          <cell r="F457">
            <v>6078.3653400000003</v>
          </cell>
          <cell r="G457">
            <v>6295.1016900000004</v>
          </cell>
          <cell r="H457">
            <v>6002.1690600000002</v>
          </cell>
          <cell r="I457">
            <v>5802.6021300000002</v>
          </cell>
          <cell r="J457">
            <v>-492.49955999999997</v>
          </cell>
          <cell r="K457">
            <v>0</v>
          </cell>
          <cell r="L457">
            <v>0</v>
          </cell>
          <cell r="M457">
            <v>4.0399799999999999</v>
          </cell>
          <cell r="N457">
            <v>-201.63398000000001</v>
          </cell>
        </row>
        <row r="458">
          <cell r="B458">
            <v>23</v>
          </cell>
          <cell r="C458" t="str">
            <v>ЧЕРКАСЬКА ОБЛАСТЬ</v>
          </cell>
          <cell r="D458">
            <v>2082522</v>
          </cell>
          <cell r="E458" t="str">
            <v>ТЕПЛОВИХ МЕРЕЖ "ЧЕРКАСИТЕПЛОКОМУНЕНЕРГО"</v>
          </cell>
          <cell r="F458">
            <v>3929.3258500000002</v>
          </cell>
          <cell r="G458">
            <v>3956.63114</v>
          </cell>
          <cell r="H458">
            <v>4503.2999499999996</v>
          </cell>
          <cell r="I458">
            <v>5076.9750800000002</v>
          </cell>
          <cell r="J458">
            <v>1120.34394</v>
          </cell>
          <cell r="K458">
            <v>0</v>
          </cell>
          <cell r="L458">
            <v>0</v>
          </cell>
          <cell r="M458">
            <v>538.06880999999998</v>
          </cell>
          <cell r="N458">
            <v>525.77953000000002</v>
          </cell>
        </row>
        <row r="459">
          <cell r="B459">
            <v>23</v>
          </cell>
          <cell r="C459" t="str">
            <v>ЧЕРКАСЬКА ОБЛАСТЬ</v>
          </cell>
          <cell r="D459">
            <v>205104</v>
          </cell>
          <cell r="E459" t="str">
            <v>ПIДПРИЄМСТВО "ЧЕРКАСЬКИЙ ДЕРЖАВНИЙ ЗАВОД ХIМIЧНИХ РЕАКТИВIВ"</v>
          </cell>
          <cell r="F459">
            <v>624.88306999999998</v>
          </cell>
          <cell r="G459">
            <v>244.91002</v>
          </cell>
          <cell r="H459">
            <v>4731.7427399999997</v>
          </cell>
          <cell r="I459">
            <v>4908.9484499999999</v>
          </cell>
          <cell r="J459">
            <v>4664.0384299999996</v>
          </cell>
          <cell r="K459">
            <v>0</v>
          </cell>
          <cell r="L459">
            <v>-163.10414</v>
          </cell>
          <cell r="M459">
            <v>2.6173799999999998</v>
          </cell>
          <cell r="N459">
            <v>2.61707</v>
          </cell>
        </row>
        <row r="460">
          <cell r="B460">
            <v>23</v>
          </cell>
          <cell r="C460" t="str">
            <v>ЧЕРКАСЬКА ОБЛАСТЬ</v>
          </cell>
          <cell r="D460">
            <v>31712600</v>
          </cell>
          <cell r="E460" t="str">
            <v>ТОВАРИСТВО З ОБМЕЖЕНОЮ ВIДПОВIДАЛЬНIСТЮ "ЧЕРКАСЬКИЙ ЛIКЕРО-ГОРIЛЧАНИЙ ЗАВОД"</v>
          </cell>
          <cell r="F460">
            <v>2670.3865500000002</v>
          </cell>
          <cell r="G460">
            <v>2789.6151300000001</v>
          </cell>
          <cell r="H460">
            <v>2792.6953800000001</v>
          </cell>
          <cell r="I460">
            <v>4085.8739399999999</v>
          </cell>
          <cell r="J460">
            <v>1296.25881</v>
          </cell>
          <cell r="K460">
            <v>0</v>
          </cell>
          <cell r="L460">
            <v>0</v>
          </cell>
          <cell r="M460">
            <v>794.47740999999996</v>
          </cell>
          <cell r="N460">
            <v>778.76837</v>
          </cell>
        </row>
        <row r="461">
          <cell r="B461">
            <v>23</v>
          </cell>
          <cell r="C461" t="str">
            <v>ЧЕРКАСЬКА ОБЛАСТЬ</v>
          </cell>
          <cell r="D461">
            <v>24358574</v>
          </cell>
          <cell r="E461" t="str">
            <v>ЧЕРКАСЬКА ФIЛIЯ ЗАТ "УКРАЇНСЬКИЙ МОБIЛЬНИЙ ЗВ'ЯЗОК"</v>
          </cell>
          <cell r="F461">
            <v>3881.38</v>
          </cell>
          <cell r="G461">
            <v>3881.3699200000001</v>
          </cell>
          <cell r="H461">
            <v>3407.9920000000002</v>
          </cell>
          <cell r="I461">
            <v>3407.9920000000002</v>
          </cell>
          <cell r="J461">
            <v>-473.37792000000002</v>
          </cell>
          <cell r="K461">
            <v>0</v>
          </cell>
          <cell r="L461">
            <v>0</v>
          </cell>
          <cell r="M461">
            <v>0</v>
          </cell>
          <cell r="N461">
            <v>0</v>
          </cell>
        </row>
        <row r="462">
          <cell r="B462">
            <v>24</v>
          </cell>
          <cell r="C462" t="str">
            <v>ЧЕРНIВЕЦЬКА ОБЛАСТЬ</v>
          </cell>
          <cell r="D462">
            <v>25082698</v>
          </cell>
          <cell r="E462" t="str">
            <v>ДЕПАРТАМЕНТ ЕКОНОМIКИ ЧЕРНIВЕЦЬКОЇ МIСЬКОЇ РАДИ</v>
          </cell>
          <cell r="F462">
            <v>8384.3250000000007</v>
          </cell>
          <cell r="G462">
            <v>8807.9970699999994</v>
          </cell>
          <cell r="H462">
            <v>16072.297</v>
          </cell>
          <cell r="I462">
            <v>16040.863300000001</v>
          </cell>
          <cell r="J462">
            <v>7232.8662299999996</v>
          </cell>
          <cell r="K462">
            <v>0</v>
          </cell>
          <cell r="L462">
            <v>0</v>
          </cell>
          <cell r="M462">
            <v>1634.37248</v>
          </cell>
          <cell r="N462">
            <v>628.56629999999996</v>
          </cell>
        </row>
        <row r="463">
          <cell r="B463">
            <v>24</v>
          </cell>
          <cell r="C463" t="str">
            <v>ЧЕРНIВЕЦЬКА ОБЛАСТЬ</v>
          </cell>
          <cell r="D463">
            <v>130760</v>
          </cell>
          <cell r="E463" t="str">
            <v>ВIДКРИТЕ АКЦIОНЕРНЕ ТОВАРИСТВО "ЕНЕРГОПОСТАЧАЛЬНА КОМПАНIЯ "ЧЕРНIВЦIОБЛЕНЕРГО"</v>
          </cell>
          <cell r="F463">
            <v>9965.1612999999998</v>
          </cell>
          <cell r="G463">
            <v>9347.1475499999997</v>
          </cell>
          <cell r="H463">
            <v>14561.6322</v>
          </cell>
          <cell r="I463">
            <v>15361.3081</v>
          </cell>
          <cell r="J463">
            <v>6014.1605200000004</v>
          </cell>
          <cell r="K463">
            <v>59.657060000000001</v>
          </cell>
          <cell r="L463">
            <v>59.657060000000001</v>
          </cell>
          <cell r="M463">
            <v>1034.8524</v>
          </cell>
          <cell r="N463">
            <v>780.59398999999996</v>
          </cell>
        </row>
        <row r="464">
          <cell r="B464">
            <v>24</v>
          </cell>
          <cell r="C464" t="str">
            <v>ЧЕРНIВЕЦЬКА ОБЛАСТЬ</v>
          </cell>
          <cell r="D464">
            <v>34396068</v>
          </cell>
          <cell r="E464" t="str">
            <v>ТОВАРИСТВО З ОБМЕЖЕНОЮ ВIДПОВIДАЛЬНIСТЮ "ЗЛАТОГОР" ЛУЖАНСЬКИЙ ЛIКЕРО-ГОРIЛЧАНИЙ ЗАВОД"</v>
          </cell>
          <cell r="F464">
            <v>0</v>
          </cell>
          <cell r="G464">
            <v>0</v>
          </cell>
          <cell r="H464">
            <v>4380.6000000000004</v>
          </cell>
          <cell r="I464">
            <v>11273.4624</v>
          </cell>
          <cell r="J464">
            <v>11273.4624</v>
          </cell>
          <cell r="K464">
            <v>0</v>
          </cell>
          <cell r="L464">
            <v>0</v>
          </cell>
          <cell r="M464">
            <v>6642.8610699999999</v>
          </cell>
          <cell r="N464">
            <v>6642.8610699999999</v>
          </cell>
        </row>
        <row r="465">
          <cell r="B465">
            <v>24</v>
          </cell>
          <cell r="C465" t="str">
            <v>ЧЕРНIВЕЦЬКА ОБЛАСТЬ</v>
          </cell>
          <cell r="D465">
            <v>22845873</v>
          </cell>
          <cell r="E465" t="str">
            <v>ЧЕРНIВЕЦЬКА ФIЛIЯ ДОЧIРНЬОЇ КОМПАНIЇ "ГАЗ УКРАЇНИ" НАЦIОНАЛЬНОЇ АКЦIОНЕРНОЇ КОМПАНIЇ "НАФТОГАЗ УКРАЇНИ"</v>
          </cell>
          <cell r="F465">
            <v>1842.2545700000001</v>
          </cell>
          <cell r="G465">
            <v>1794.3452299999999</v>
          </cell>
          <cell r="H465">
            <v>3763.5781499999998</v>
          </cell>
          <cell r="I465">
            <v>4224.6658399999997</v>
          </cell>
          <cell r="J465">
            <v>2430.3206100000002</v>
          </cell>
          <cell r="K465">
            <v>0</v>
          </cell>
          <cell r="L465">
            <v>0</v>
          </cell>
          <cell r="M465">
            <v>523.84969999999998</v>
          </cell>
          <cell r="N465">
            <v>461.08769000000001</v>
          </cell>
        </row>
        <row r="466">
          <cell r="B466">
            <v>24</v>
          </cell>
          <cell r="C466" t="str">
            <v>ЧЕРНIВЕЦЬКА ОБЛАСТЬ</v>
          </cell>
          <cell r="D466">
            <v>3361780</v>
          </cell>
          <cell r="E466" t="str">
            <v>ДЕРЖАВНЕ КОМУНАЛЬНЕ ПIДПРИЄМСТВО "ЧЕРНIВЦIВОДОКАНАЛ"</v>
          </cell>
          <cell r="F466">
            <v>1922.8754799999999</v>
          </cell>
          <cell r="G466">
            <v>3467.2079100000001</v>
          </cell>
          <cell r="H466">
            <v>747.80339000000004</v>
          </cell>
          <cell r="I466">
            <v>4092.1873500000002</v>
          </cell>
          <cell r="J466">
            <v>624.97943999999995</v>
          </cell>
          <cell r="K466">
            <v>1140.7076</v>
          </cell>
          <cell r="L466">
            <v>-2708.4110000000001</v>
          </cell>
          <cell r="M466">
            <v>3.9653299999999998</v>
          </cell>
          <cell r="N466">
            <v>2.9312999999999998</v>
          </cell>
        </row>
        <row r="467">
          <cell r="B467">
            <v>24</v>
          </cell>
          <cell r="C467" t="str">
            <v>ЧЕРНIВЕЦЬКА ОБЛАСТЬ</v>
          </cell>
          <cell r="D467">
            <v>21434932</v>
          </cell>
          <cell r="E467" t="str">
            <v>ЧЕРНIВЕЦЬКА ФIЛIЯ ЗАТ "УКРАЇНСЬКИЙ МОБIЛЬНИЙ ЗВ'ЯЗОК"</v>
          </cell>
          <cell r="F467">
            <v>3957.51</v>
          </cell>
          <cell r="G467">
            <v>3957.51</v>
          </cell>
          <cell r="H467">
            <v>3948.375</v>
          </cell>
          <cell r="I467">
            <v>3948.375</v>
          </cell>
          <cell r="J467">
            <v>-9.1349999999999998</v>
          </cell>
          <cell r="K467">
            <v>0</v>
          </cell>
          <cell r="L467">
            <v>0</v>
          </cell>
          <cell r="M467">
            <v>7.2749999999999995E-2</v>
          </cell>
          <cell r="N467">
            <v>0</v>
          </cell>
        </row>
        <row r="468">
          <cell r="B468">
            <v>24</v>
          </cell>
          <cell r="C468" t="str">
            <v>ЧЕРНIВЕЦЬКА ОБЛАСТЬ</v>
          </cell>
          <cell r="D468">
            <v>14262749</v>
          </cell>
          <cell r="E468" t="str">
            <v>ЗАКРИТЕ АКЦIОНЕРНЕ ТОВАРИСТВО "ТРАНСМОСТ "</v>
          </cell>
          <cell r="F468">
            <v>1030.84907</v>
          </cell>
          <cell r="G468">
            <v>2572.2542400000002</v>
          </cell>
          <cell r="H468">
            <v>4918.9417100000001</v>
          </cell>
          <cell r="I468">
            <v>3875.1493999999998</v>
          </cell>
          <cell r="J468">
            <v>1302.89516</v>
          </cell>
          <cell r="K468">
            <v>0</v>
          </cell>
          <cell r="L468">
            <v>0</v>
          </cell>
          <cell r="M468">
            <v>520.10009000000002</v>
          </cell>
          <cell r="N468">
            <v>-1043.7923000000001</v>
          </cell>
        </row>
        <row r="469">
          <cell r="B469">
            <v>24</v>
          </cell>
          <cell r="C469" t="str">
            <v>ЧЕРНIВЕЦЬКА ОБЛАСТЬ</v>
          </cell>
          <cell r="D469">
            <v>22836526</v>
          </cell>
          <cell r="E469" t="str">
            <v>ТОВАРИСТВО З ОБМЕЖЕНОЮ ВIДПОВIДАЛЬНIСТЮ ВИРОБНИЧО-КОМЕРЦIЙНЕ ТОВАРИСТВО "АРГО"</v>
          </cell>
          <cell r="F469">
            <v>2652.1979900000001</v>
          </cell>
          <cell r="G469">
            <v>4941.6566700000003</v>
          </cell>
          <cell r="H469">
            <v>2886.45253</v>
          </cell>
          <cell r="I469">
            <v>3633.6375499999999</v>
          </cell>
          <cell r="J469">
            <v>-1308.0191</v>
          </cell>
          <cell r="K469">
            <v>0</v>
          </cell>
          <cell r="L469">
            <v>0</v>
          </cell>
          <cell r="M469">
            <v>5196.7836900000002</v>
          </cell>
          <cell r="N469">
            <v>-399.03823999999997</v>
          </cell>
        </row>
        <row r="470">
          <cell r="B470">
            <v>24</v>
          </cell>
          <cell r="C470" t="str">
            <v>ЧЕРНIВЕЦЬКА ОБЛАСТЬ</v>
          </cell>
          <cell r="D470">
            <v>5508177</v>
          </cell>
          <cell r="E470" t="str">
            <v>ВIДКРИТЕ АКЦIОНЕРНЕ ТОВАРИСТВО "ЧЕРНIВЕЦЬКИЙ ЦЕГЕЛЬНИЙ ЗАВОД № 3"</v>
          </cell>
          <cell r="F470">
            <v>2089.78656</v>
          </cell>
          <cell r="G470">
            <v>3246.2359999999999</v>
          </cell>
          <cell r="H470">
            <v>4538.1342699999996</v>
          </cell>
          <cell r="I470">
            <v>3474.91977</v>
          </cell>
          <cell r="J470">
            <v>228.68377000000001</v>
          </cell>
          <cell r="K470">
            <v>0</v>
          </cell>
          <cell r="L470">
            <v>0</v>
          </cell>
          <cell r="M470">
            <v>588.88991999999996</v>
          </cell>
          <cell r="N470">
            <v>-903.21450000000004</v>
          </cell>
        </row>
        <row r="471">
          <cell r="B471">
            <v>24</v>
          </cell>
          <cell r="C471" t="str">
            <v>ЧЕРНIВЕЦЬКА ОБЛАСТЬ</v>
          </cell>
          <cell r="D471">
            <v>22849693</v>
          </cell>
          <cell r="E471" t="str">
            <v>КОМУНАЛЬНЕ ПIДПРИЄМСТВО МIСЬКИЙ ТОРГОВИЙ КОМПЛЕКС "КАЛИНIВСЬКИЙ РИНОК"</v>
          </cell>
          <cell r="F471">
            <v>2828.9444600000002</v>
          </cell>
          <cell r="G471">
            <v>2442.1149999999998</v>
          </cell>
          <cell r="H471">
            <v>3270.3362999999999</v>
          </cell>
          <cell r="I471">
            <v>3390.8724000000002</v>
          </cell>
          <cell r="J471">
            <v>948.75739999999996</v>
          </cell>
          <cell r="K471">
            <v>0</v>
          </cell>
          <cell r="L471">
            <v>0</v>
          </cell>
          <cell r="M471">
            <v>431.22030999999998</v>
          </cell>
          <cell r="N471">
            <v>420.53609999999998</v>
          </cell>
        </row>
        <row r="472">
          <cell r="B472">
            <v>24</v>
          </cell>
          <cell r="C472" t="str">
            <v>ЧЕРНIВЕЦЬКА ОБЛАСТЬ</v>
          </cell>
          <cell r="D472">
            <v>30208421</v>
          </cell>
          <cell r="E472" t="str">
            <v>ТОВАРИСТВО З ОБМЕЖЕНОЮ ВIДПОВIДАЛЬНIСТЮ "РОМА"</v>
          </cell>
          <cell r="F472">
            <v>2231.5182300000001</v>
          </cell>
          <cell r="G472">
            <v>2584.4652099999998</v>
          </cell>
          <cell r="H472">
            <v>2687.31846</v>
          </cell>
          <cell r="I472">
            <v>3098.8471199999999</v>
          </cell>
          <cell r="J472">
            <v>514.38190999999995</v>
          </cell>
          <cell r="K472">
            <v>0</v>
          </cell>
          <cell r="L472">
            <v>0</v>
          </cell>
          <cell r="M472">
            <v>211.85239999999999</v>
          </cell>
          <cell r="N472">
            <v>161.38847999999999</v>
          </cell>
        </row>
        <row r="473">
          <cell r="B473">
            <v>24</v>
          </cell>
          <cell r="C473" t="str">
            <v>ЧЕРНIВЕЦЬКА ОБЛАСТЬ</v>
          </cell>
          <cell r="D473">
            <v>14257808</v>
          </cell>
          <cell r="E473" t="str">
            <v>ПРИВАТНЕ ПIДПРИЄМСТВО "КОЛОС"</v>
          </cell>
          <cell r="F473">
            <v>1394.90509</v>
          </cell>
          <cell r="G473">
            <v>1425.9206200000001</v>
          </cell>
          <cell r="H473">
            <v>2640.4659900000001</v>
          </cell>
          <cell r="I473">
            <v>2701.61931</v>
          </cell>
          <cell r="J473">
            <v>1275.6986899999999</v>
          </cell>
          <cell r="K473">
            <v>0</v>
          </cell>
          <cell r="L473">
            <v>0</v>
          </cell>
          <cell r="M473">
            <v>150.01609999999999</v>
          </cell>
          <cell r="N473">
            <v>61.152009999999997</v>
          </cell>
        </row>
        <row r="474">
          <cell r="B474">
            <v>24</v>
          </cell>
          <cell r="C474" t="str">
            <v>ЧЕРНIВЕЦЬКА ОБЛАСТЬ</v>
          </cell>
          <cell r="D474">
            <v>5431689</v>
          </cell>
          <cell r="E474" t="str">
            <v>ОБЛАСНЕ ДЕРЖАВНЕ КОМУНАЛЬНЕ ПIДПРИЄМСТВО "ЧЕРНIВЦIОБЛТЕПЛОМЕРЕЖА"</v>
          </cell>
          <cell r="F474">
            <v>2193.45921</v>
          </cell>
          <cell r="G474">
            <v>2151.2609400000001</v>
          </cell>
          <cell r="H474">
            <v>2584.7741500000002</v>
          </cell>
          <cell r="I474">
            <v>2621.8796299999999</v>
          </cell>
          <cell r="J474">
            <v>470.61869000000002</v>
          </cell>
          <cell r="K474">
            <v>0</v>
          </cell>
          <cell r="L474">
            <v>-34.788580000000003</v>
          </cell>
          <cell r="M474">
            <v>0</v>
          </cell>
          <cell r="N474">
            <v>-2.44258</v>
          </cell>
        </row>
        <row r="475">
          <cell r="B475">
            <v>24</v>
          </cell>
          <cell r="C475" t="str">
            <v>ЧЕРНIВЕЦЬКА ОБЛАСТЬ</v>
          </cell>
          <cell r="D475">
            <v>21438976</v>
          </cell>
          <cell r="E475" t="str">
            <v>ДЕРЖАВНЕ ПIДПРИЄМСТВО БЕРЕГОМЕТСЬКЕ ДЕРЖАВНЕ ЛIСОМИСЛИВСЬКЕ ГОСПОДАРСТВО</v>
          </cell>
          <cell r="F475">
            <v>2350.4519399999999</v>
          </cell>
          <cell r="G475">
            <v>2466.8040599999999</v>
          </cell>
          <cell r="H475">
            <v>2543.62444</v>
          </cell>
          <cell r="I475">
            <v>2497.7177799999999</v>
          </cell>
          <cell r="J475">
            <v>30.913720000000001</v>
          </cell>
          <cell r="K475">
            <v>0</v>
          </cell>
          <cell r="L475">
            <v>0</v>
          </cell>
          <cell r="M475">
            <v>72.046719999999993</v>
          </cell>
          <cell r="N475">
            <v>-47.811660000000003</v>
          </cell>
        </row>
        <row r="476">
          <cell r="B476">
            <v>24</v>
          </cell>
          <cell r="C476" t="str">
            <v>ЧЕРНIВЕЦЬКА ОБЛАСТЬ</v>
          </cell>
          <cell r="D476">
            <v>31963989</v>
          </cell>
          <cell r="E476" t="str">
            <v>ДОЧIРНЄ ПIДПРИЄМСТВО "ЧЕРНIВЕЦЬКИЙ ОБЛАВТОДОР" ВАТ "ДАК "АВТОМОБIЛЬНI ДОРОГИ УКРАЇНИ"</v>
          </cell>
          <cell r="F476">
            <v>1891.0069800000001</v>
          </cell>
          <cell r="G476">
            <v>1626.47</v>
          </cell>
          <cell r="H476">
            <v>2441.9055199999998</v>
          </cell>
          <cell r="I476">
            <v>2435.92128</v>
          </cell>
          <cell r="J476">
            <v>809.45128</v>
          </cell>
          <cell r="K476">
            <v>0</v>
          </cell>
          <cell r="L476">
            <v>0</v>
          </cell>
          <cell r="M476">
            <v>38.98789</v>
          </cell>
          <cell r="N476">
            <v>-8.8655500000000007</v>
          </cell>
        </row>
        <row r="477">
          <cell r="B477">
            <v>24</v>
          </cell>
          <cell r="C477" t="str">
            <v>ЧЕРНIВЕЦЬКА ОБЛАСТЬ</v>
          </cell>
          <cell r="D477">
            <v>23250627</v>
          </cell>
          <cell r="E477" t="str">
            <v>ТОВАРИСТВО З ОБМЕЖЕНОЮ ВIДПОВIДАЛЬНIСТЮ "ДЕФIС"</v>
          </cell>
          <cell r="F477">
            <v>1550.5737099999999</v>
          </cell>
          <cell r="G477">
            <v>1629.0257899999999</v>
          </cell>
          <cell r="H477">
            <v>1432.0325600000001</v>
          </cell>
          <cell r="I477">
            <v>1905.2969700000001</v>
          </cell>
          <cell r="J477">
            <v>276.27118000000002</v>
          </cell>
          <cell r="K477">
            <v>0</v>
          </cell>
          <cell r="L477">
            <v>0</v>
          </cell>
          <cell r="M477">
            <v>105.26606</v>
          </cell>
          <cell r="N477">
            <v>98.058710000000005</v>
          </cell>
        </row>
        <row r="478">
          <cell r="B478">
            <v>24</v>
          </cell>
          <cell r="C478" t="str">
            <v>ЧЕРНIВЕЦЬКА ОБЛАСТЬ</v>
          </cell>
          <cell r="D478">
            <v>30045061</v>
          </cell>
          <cell r="E478" t="str">
            <v>ТОВАРИСТВО З ОБМЕЖЕНОЮ ВIДПОВIДАЛЬНIСТЮ "МАШЗАВОД"</v>
          </cell>
          <cell r="F478">
            <v>4450.0643600000003</v>
          </cell>
          <cell r="G478">
            <v>3192.0785599999999</v>
          </cell>
          <cell r="H478">
            <v>1402.1619800000001</v>
          </cell>
          <cell r="I478">
            <v>1772.77961</v>
          </cell>
          <cell r="J478">
            <v>-1419.299</v>
          </cell>
          <cell r="K478">
            <v>0</v>
          </cell>
          <cell r="L478">
            <v>0</v>
          </cell>
          <cell r="M478">
            <v>484.79694000000001</v>
          </cell>
          <cell r="N478">
            <v>369.35118999999997</v>
          </cell>
        </row>
        <row r="479">
          <cell r="B479">
            <v>24</v>
          </cell>
          <cell r="C479" t="str">
            <v>ЧЕРНIВЕЦЬКА ОБЛАСТЬ</v>
          </cell>
          <cell r="D479">
            <v>21440625</v>
          </cell>
          <cell r="E479" t="str">
            <v>ДЕРЖАВНЕ ЛIСОГОСПОДАРСЬКЕ ПIДПРИЄМСТВО "ДЕРЖЛIСГОСП"</v>
          </cell>
          <cell r="F479">
            <v>1513.6142500000001</v>
          </cell>
          <cell r="G479">
            <v>1473.0481600000001</v>
          </cell>
          <cell r="H479">
            <v>1765.8849600000001</v>
          </cell>
          <cell r="I479">
            <v>1771.96522</v>
          </cell>
          <cell r="J479">
            <v>298.91705999999999</v>
          </cell>
          <cell r="K479">
            <v>0</v>
          </cell>
          <cell r="L479">
            <v>0</v>
          </cell>
          <cell r="M479">
            <v>5.7297099999999999</v>
          </cell>
          <cell r="N479">
            <v>5.5997899999999996</v>
          </cell>
        </row>
        <row r="480">
          <cell r="B480">
            <v>24</v>
          </cell>
          <cell r="C480" t="str">
            <v>ЧЕРНIВЕЦЬКА ОБЛАСТЬ</v>
          </cell>
          <cell r="D480">
            <v>274453</v>
          </cell>
          <cell r="E480" t="str">
            <v>ЧЕРНIВЕЦЬКЕ ЛIСОГОСПОДАРСЬКЕ ДЕРЖАВНЕ ПIДПРИЄМСТВО</v>
          </cell>
          <cell r="F480">
            <v>1381.8336999999999</v>
          </cell>
          <cell r="G480">
            <v>1463.31575</v>
          </cell>
          <cell r="H480">
            <v>1701.17678</v>
          </cell>
          <cell r="I480">
            <v>1739.6740199999999</v>
          </cell>
          <cell r="J480">
            <v>276.35827</v>
          </cell>
          <cell r="K480">
            <v>0</v>
          </cell>
          <cell r="L480">
            <v>0</v>
          </cell>
          <cell r="M480">
            <v>92.611429999999999</v>
          </cell>
          <cell r="N480">
            <v>32.08907</v>
          </cell>
        </row>
        <row r="481">
          <cell r="B481">
            <v>24</v>
          </cell>
          <cell r="C481" t="str">
            <v>ЧЕРНIВЕЦЬКА ОБЛАСТЬ</v>
          </cell>
          <cell r="D481">
            <v>1037595</v>
          </cell>
          <cell r="E481" t="str">
            <v>ВIДКРИТЕ АКЦIОНЕРНЕ ТОВАРИСТВО "ЧЕРНIВЕЦЬКА ПЕРЕСУВНА МЕХАНIЗОВАНА КОЛОНА N 76"</v>
          </cell>
          <cell r="F481">
            <v>2535.4300899999998</v>
          </cell>
          <cell r="G481">
            <v>2713.86175</v>
          </cell>
          <cell r="H481">
            <v>1461.32143</v>
          </cell>
          <cell r="I481">
            <v>1723.4597900000001</v>
          </cell>
          <cell r="J481">
            <v>-990.40196000000003</v>
          </cell>
          <cell r="K481">
            <v>0</v>
          </cell>
          <cell r="L481">
            <v>-22.280999999999999</v>
          </cell>
          <cell r="M481">
            <v>218.86713</v>
          </cell>
          <cell r="N481">
            <v>214.90967000000001</v>
          </cell>
        </row>
        <row r="482">
          <cell r="B482">
            <v>25</v>
          </cell>
          <cell r="C482" t="str">
            <v>ЧЕРНIГIВСЬКА ОБЛАСТЬ</v>
          </cell>
          <cell r="D482">
            <v>14333202</v>
          </cell>
          <cell r="E482" t="str">
            <v>АКЦIОНЕРНЕ ТОВАРИСТВО ЗАКРИТОГО ТИПУ "А/Т ТЮТЮНОВА КОМПАНIЯ "В.А.Т.- ПРИЛУКИ"</v>
          </cell>
          <cell r="F482">
            <v>436439.60399999999</v>
          </cell>
          <cell r="G482">
            <v>440785.30300000001</v>
          </cell>
          <cell r="H482">
            <v>372592.50300000003</v>
          </cell>
          <cell r="I482">
            <v>379998.978</v>
          </cell>
          <cell r="J482">
            <v>-60786.324999999997</v>
          </cell>
          <cell r="K482">
            <v>0</v>
          </cell>
          <cell r="L482">
            <v>0</v>
          </cell>
          <cell r="M482">
            <v>7198.3792599999997</v>
          </cell>
          <cell r="N482">
            <v>2843.4972699999998</v>
          </cell>
        </row>
        <row r="483">
          <cell r="B483">
            <v>25</v>
          </cell>
          <cell r="C483" t="str">
            <v>ЧЕРНIГIВСЬКА ОБЛАСТЬ</v>
          </cell>
          <cell r="D483">
            <v>25881243</v>
          </cell>
          <cell r="E483" t="str">
            <v>ЧЕРНIГIВСЬКЕ ВIДДIЛЕННЯ ВIДКРИТОГО АКЦIОНЕРНОГО ТОВАРИСТВА "САН IНТЕРБРЮ УКРАЇНА"</v>
          </cell>
          <cell r="F483">
            <v>2567.8000000000002</v>
          </cell>
          <cell r="G483">
            <v>2730.7</v>
          </cell>
          <cell r="H483">
            <v>66018.006399999998</v>
          </cell>
          <cell r="I483">
            <v>70933.3318</v>
          </cell>
          <cell r="J483">
            <v>68202.631800000003</v>
          </cell>
          <cell r="K483">
            <v>0</v>
          </cell>
          <cell r="L483">
            <v>0</v>
          </cell>
          <cell r="M483">
            <v>5078.2652399999997</v>
          </cell>
          <cell r="N483">
            <v>4915.3253999999997</v>
          </cell>
        </row>
        <row r="484">
          <cell r="B484">
            <v>25</v>
          </cell>
          <cell r="C484" t="str">
            <v>ЧЕРНIГIВСЬКА ОБЛАСТЬ</v>
          </cell>
          <cell r="D484">
            <v>534663345</v>
          </cell>
          <cell r="E484" t="str">
            <v>НАФТОГАЗОВИДОБУВНЕ УПРАВЛIННЯ "ЧЕРНIГIВНАФТОГАЗ" СПIЛЬНА ДIЯЛЬНIСТЬ ЗА ДОГОВОРОМ 35-4</v>
          </cell>
          <cell r="F484">
            <v>25497.472099999999</v>
          </cell>
          <cell r="G484">
            <v>16528.927899999999</v>
          </cell>
          <cell r="H484">
            <v>48203.273699999998</v>
          </cell>
          <cell r="I484">
            <v>52559.2569</v>
          </cell>
          <cell r="J484">
            <v>36030.328999999998</v>
          </cell>
          <cell r="K484">
            <v>0</v>
          </cell>
          <cell r="L484">
            <v>0</v>
          </cell>
          <cell r="M484">
            <v>4600.8062600000003</v>
          </cell>
          <cell r="N484">
            <v>4355.9832399999996</v>
          </cell>
        </row>
        <row r="485">
          <cell r="B485">
            <v>25</v>
          </cell>
          <cell r="C485" t="str">
            <v>ЧЕРНIГIВСЬКА ОБЛАСТЬ</v>
          </cell>
          <cell r="D485">
            <v>136573</v>
          </cell>
          <cell r="E485" t="str">
            <v>СТРУКТУРНИЙ ПIДРОЗДIЛ НАФТОГАЗОВИДОБУВНЕ УПРАВЛIННЯ "ЧЕРНIГIВНАФТОГАЗ" ВАТ "УКРНАФТА"</v>
          </cell>
          <cell r="F485">
            <v>114306.303</v>
          </cell>
          <cell r="G485">
            <v>114358.78200000001</v>
          </cell>
          <cell r="H485">
            <v>33367.024899999997</v>
          </cell>
          <cell r="I485">
            <v>37880.766799999998</v>
          </cell>
          <cell r="J485">
            <v>-76478.014999999999</v>
          </cell>
          <cell r="K485">
            <v>0</v>
          </cell>
          <cell r="L485">
            <v>0</v>
          </cell>
          <cell r="M485">
            <v>5212.9195200000004</v>
          </cell>
          <cell r="N485">
            <v>4511.0806300000004</v>
          </cell>
        </row>
        <row r="486">
          <cell r="B486">
            <v>25</v>
          </cell>
          <cell r="C486" t="str">
            <v>ЧЕРНIГIВСЬКА ОБЛАСТЬ</v>
          </cell>
          <cell r="D486">
            <v>560242372</v>
          </cell>
          <cell r="E486" t="str">
            <v>ВIДКРИТЕ АКЦIОНЕРНЕ ТОВАРИСТВО "ГАЛС-К" УГОДА ПРО СПIЛЬНУ ДIЯЛЬНIСТЬ</v>
          </cell>
          <cell r="F486">
            <v>45063.347300000001</v>
          </cell>
          <cell r="G486">
            <v>36017.832600000002</v>
          </cell>
          <cell r="H486">
            <v>33470.520799999998</v>
          </cell>
          <cell r="I486">
            <v>37402.9519</v>
          </cell>
          <cell r="J486">
            <v>1385.11922</v>
          </cell>
          <cell r="K486">
            <v>0</v>
          </cell>
          <cell r="L486">
            <v>0</v>
          </cell>
          <cell r="M486">
            <v>3932.4310300000002</v>
          </cell>
          <cell r="N486">
            <v>3932.1187</v>
          </cell>
        </row>
        <row r="487">
          <cell r="B487">
            <v>25</v>
          </cell>
          <cell r="C487" t="str">
            <v>ЧЕРНIГIВСЬКА ОБЛАСТЬ</v>
          </cell>
          <cell r="D487">
            <v>5517564</v>
          </cell>
          <cell r="E487" t="str">
            <v>ЗАКРИТЕ АКЦIОНЕРНЕ ТОВАРИСТВО "ЧЕРНIГIВСЬКИЙ ПИВКОМБIНАТ "ДЕСНА"</v>
          </cell>
          <cell r="F487">
            <v>96471.9902</v>
          </cell>
          <cell r="G487">
            <v>96453.938899999994</v>
          </cell>
          <cell r="H487">
            <v>22910.749100000001</v>
          </cell>
          <cell r="I487">
            <v>22556.345399999998</v>
          </cell>
          <cell r="J487">
            <v>-73897.593999999997</v>
          </cell>
          <cell r="K487">
            <v>0</v>
          </cell>
          <cell r="L487">
            <v>0</v>
          </cell>
          <cell r="M487">
            <v>0</v>
          </cell>
          <cell r="N487">
            <v>-4.09171</v>
          </cell>
        </row>
        <row r="488">
          <cell r="B488">
            <v>25</v>
          </cell>
          <cell r="C488" t="str">
            <v>ЧЕРНIГIВСЬКА ОБЛАСТЬ</v>
          </cell>
          <cell r="D488">
            <v>136875</v>
          </cell>
          <cell r="E488" t="str">
            <v>ГНIДИНЦВСЬКИЙ ГАЗОПЕРЕРОБНИЙ ЗАВОД ВДКРИТОГО АКЦОНЕРНОГО ТОВАРИСТВА "УКРНАФТА"</v>
          </cell>
          <cell r="F488">
            <v>14820.1394</v>
          </cell>
          <cell r="G488">
            <v>14820.1394</v>
          </cell>
          <cell r="H488">
            <v>19309.853999999999</v>
          </cell>
          <cell r="I488">
            <v>21611.232100000001</v>
          </cell>
          <cell r="J488">
            <v>6791.09267</v>
          </cell>
          <cell r="K488">
            <v>0</v>
          </cell>
          <cell r="L488">
            <v>0</v>
          </cell>
          <cell r="M488">
            <v>2301.3780000000002</v>
          </cell>
          <cell r="N488">
            <v>2301.3780000000002</v>
          </cell>
        </row>
        <row r="489">
          <cell r="B489">
            <v>25</v>
          </cell>
          <cell r="C489" t="str">
            <v>ЧЕРНIГIВСЬКА ОБЛАСТЬ</v>
          </cell>
          <cell r="D489">
            <v>26333503</v>
          </cell>
          <cell r="E489" t="str">
            <v>ПРЕДСТАВНИЦТВО "РЕГАЛ ПЕТРОЛЕУМ КОРПОРЕЙШН ЛIМIТЕД"</v>
          </cell>
          <cell r="F489">
            <v>0</v>
          </cell>
          <cell r="G489">
            <v>0</v>
          </cell>
          <cell r="H489">
            <v>18526.297299999998</v>
          </cell>
          <cell r="I489">
            <v>20257.547299999998</v>
          </cell>
          <cell r="J489">
            <v>20257.547299999998</v>
          </cell>
          <cell r="K489">
            <v>0</v>
          </cell>
          <cell r="L489">
            <v>0</v>
          </cell>
          <cell r="M489">
            <v>2031.3058599999999</v>
          </cell>
          <cell r="N489">
            <v>2031.2512999999999</v>
          </cell>
        </row>
        <row r="490">
          <cell r="B490">
            <v>25</v>
          </cell>
          <cell r="C490" t="str">
            <v>ЧЕРНIГIВСЬКА ОБЛАСТЬ</v>
          </cell>
          <cell r="D490">
            <v>22815333</v>
          </cell>
          <cell r="E490" t="str">
            <v>ВIДКРИТЕ АКЦIОНЕРНЕ ТОВАРИСТВО ЕНЕРГОПОСТАЧАЛЬНА КОМПАНIЯ "ЧЕРНIГIВОБЛЕНЕРГО"</v>
          </cell>
          <cell r="F490">
            <v>14695.0067</v>
          </cell>
          <cell r="G490">
            <v>14890.695299999999</v>
          </cell>
          <cell r="H490">
            <v>14921.22</v>
          </cell>
          <cell r="I490">
            <v>16023.4938</v>
          </cell>
          <cell r="J490">
            <v>1132.7984200000001</v>
          </cell>
          <cell r="K490">
            <v>0</v>
          </cell>
          <cell r="L490">
            <v>0</v>
          </cell>
          <cell r="M490">
            <v>1347.86735</v>
          </cell>
          <cell r="N490">
            <v>1102.2737199999999</v>
          </cell>
        </row>
        <row r="491">
          <cell r="B491">
            <v>25</v>
          </cell>
          <cell r="C491" t="str">
            <v>ЧЕРНIГIВСЬКА ОБЛАСТЬ</v>
          </cell>
          <cell r="D491">
            <v>375361</v>
          </cell>
          <cell r="E491" t="str">
            <v>ДЕРЖАВНЕ ПIДПРИЄМСТВО "IЧНЯНСЬКИЙ СПИРТОВИЙ ЗАВОД"</v>
          </cell>
          <cell r="F491">
            <v>13036.0473</v>
          </cell>
          <cell r="G491">
            <v>13138.290499999999</v>
          </cell>
          <cell r="H491">
            <v>14935.8303</v>
          </cell>
          <cell r="I491">
            <v>15630.551299999999</v>
          </cell>
          <cell r="J491">
            <v>2492.2607899999998</v>
          </cell>
          <cell r="K491">
            <v>0</v>
          </cell>
          <cell r="L491">
            <v>0</v>
          </cell>
          <cell r="M491">
            <v>274.81966999999997</v>
          </cell>
          <cell r="N491">
            <v>262.97944999999999</v>
          </cell>
        </row>
        <row r="492">
          <cell r="B492">
            <v>25</v>
          </cell>
          <cell r="C492" t="str">
            <v>ЧЕРНIГIВСЬКА ОБЛАСТЬ</v>
          </cell>
          <cell r="D492">
            <v>31597869</v>
          </cell>
          <cell r="E492" t="str">
            <v>ЗАКРИТЕ АКЦIОНЕРНЕ ТОВАРИСТВО "ЧЕРНIГIВСЬКIЙ ЛIКЕРО-ГОРIЛЧАНИЙ ЗАВОД "ЧЕРНIГIВСЬКА ГОРIЛКА"</v>
          </cell>
          <cell r="F492">
            <v>13331.194299999999</v>
          </cell>
          <cell r="G492">
            <v>13777.134</v>
          </cell>
          <cell r="H492">
            <v>7964.6346700000004</v>
          </cell>
          <cell r="I492">
            <v>11978.038200000001</v>
          </cell>
          <cell r="J492">
            <v>-1799.0959</v>
          </cell>
          <cell r="K492">
            <v>2.0894499999999998</v>
          </cell>
          <cell r="L492">
            <v>2.0894499999999998</v>
          </cell>
          <cell r="M492">
            <v>3709.4916899999998</v>
          </cell>
          <cell r="N492">
            <v>3516.47955</v>
          </cell>
        </row>
        <row r="493">
          <cell r="B493">
            <v>25</v>
          </cell>
          <cell r="C493" t="str">
            <v>ЧЕРНIГIВСЬКА ОБЛАСТЬ</v>
          </cell>
          <cell r="D493">
            <v>22825155</v>
          </cell>
          <cell r="E493" t="str">
            <v>ТОВАРИСТВО З ОБМЕЖЕНОЮ ВIДПОВIДАЛЬНIСТЮ "ЛТ ЧЕЗАРА"</v>
          </cell>
          <cell r="F493">
            <v>3793.78134</v>
          </cell>
          <cell r="G493">
            <v>3955.6655700000001</v>
          </cell>
          <cell r="H493">
            <v>6701.8207499999999</v>
          </cell>
          <cell r="I493">
            <v>6850.0771000000004</v>
          </cell>
          <cell r="J493">
            <v>2894.4115299999999</v>
          </cell>
          <cell r="K493">
            <v>0</v>
          </cell>
          <cell r="L493">
            <v>0</v>
          </cell>
          <cell r="M493">
            <v>365.21721000000002</v>
          </cell>
          <cell r="N493">
            <v>148.25635</v>
          </cell>
        </row>
        <row r="494">
          <cell r="B494">
            <v>25</v>
          </cell>
          <cell r="C494" t="str">
            <v>ЧЕРНIГIВСЬКА ОБЛАСТЬ</v>
          </cell>
          <cell r="D494">
            <v>536507917</v>
          </cell>
          <cell r="E494" t="str">
            <v>ДОГОВIР СПIЛЬНОЇ ДIЯЛЬНОСТI ДОЧ ПIДПРИЄМСТВА НАЦIОНАЛЬНОЇ АКЦIОНЕРНОЇ КОМПАНIЇ "НАДРА УКРАЇНИ" "ЧЕРНIГIВНАФТОГАЗГЕОЛОГIЯ" ТА ЗАТ "ГАЗ-МДС"</v>
          </cell>
          <cell r="F494">
            <v>2459.33284</v>
          </cell>
          <cell r="G494">
            <v>2448.56277</v>
          </cell>
          <cell r="H494">
            <v>6623.8473199999999</v>
          </cell>
          <cell r="I494">
            <v>6746.1495199999999</v>
          </cell>
          <cell r="J494">
            <v>4297.5867500000004</v>
          </cell>
          <cell r="K494">
            <v>0</v>
          </cell>
          <cell r="L494">
            <v>0</v>
          </cell>
          <cell r="M494">
            <v>123.32491</v>
          </cell>
          <cell r="N494">
            <v>123.17143</v>
          </cell>
        </row>
        <row r="495">
          <cell r="B495">
            <v>25</v>
          </cell>
          <cell r="C495" t="str">
            <v>ЧЕРНIГIВСЬКА ОБЛАСТЬ</v>
          </cell>
          <cell r="D495">
            <v>33144497</v>
          </cell>
          <cell r="E495" t="str">
            <v>ФIЛIЯ "БУДIВЕЛЬНЕ УПРАВЛIННЯ "ДНIПРО-МIСТ" ТОВАРИСТВА З ОБМЕЖЕНОЮ ВIДПОВIДАЛЬНIСТЮ "БМК ПЛАНЕТА-МIСТ"</v>
          </cell>
          <cell r="F495">
            <v>2774.9816300000002</v>
          </cell>
          <cell r="G495">
            <v>2774.3910000000001</v>
          </cell>
          <cell r="H495">
            <v>6603.03251</v>
          </cell>
          <cell r="I495">
            <v>6603.1025099999997</v>
          </cell>
          <cell r="J495">
            <v>3828.7115100000001</v>
          </cell>
          <cell r="K495">
            <v>0</v>
          </cell>
          <cell r="L495">
            <v>0</v>
          </cell>
          <cell r="M495">
            <v>9.0300000000000005E-2</v>
          </cell>
          <cell r="N495">
            <v>6.9989999999999997E-2</v>
          </cell>
        </row>
        <row r="496">
          <cell r="B496">
            <v>25</v>
          </cell>
          <cell r="C496" t="str">
            <v>ЧЕРНIГIВСЬКА ОБЛАСТЬ</v>
          </cell>
          <cell r="D496">
            <v>3357671</v>
          </cell>
          <cell r="E496" t="str">
            <v>ВIДКРИТЕ АКЦIОНЕРНЕ ТОВАРИСТВО "ОБЛТЕПЛОКОМУНЕНЕРГО"</v>
          </cell>
          <cell r="F496">
            <v>5597.6605200000004</v>
          </cell>
          <cell r="G496">
            <v>3647.7261800000001</v>
          </cell>
          <cell r="H496">
            <v>3121.90319</v>
          </cell>
          <cell r="I496">
            <v>5320.7355299999999</v>
          </cell>
          <cell r="J496">
            <v>1673.00935</v>
          </cell>
          <cell r="K496">
            <v>0</v>
          </cell>
          <cell r="L496">
            <v>-2851.7193000000002</v>
          </cell>
          <cell r="M496">
            <v>3.1269999999999999E-2</v>
          </cell>
          <cell r="N496">
            <v>0.03</v>
          </cell>
        </row>
        <row r="497">
          <cell r="B497">
            <v>25</v>
          </cell>
          <cell r="C497" t="str">
            <v>ЧЕРНIГIВСЬКА ОБЛАСТЬ</v>
          </cell>
          <cell r="D497">
            <v>3358222</v>
          </cell>
          <cell r="E497" t="str">
            <v>КОМУНАЛЬНЕ ПIДПРИЄМСТВО "ЧЕРНIГIВВОДОКАНАЛ" ЧЕРНIГIВСЬКОЇ МIСЬКОЇ РАДИ</v>
          </cell>
          <cell r="F497">
            <v>3078.02909</v>
          </cell>
          <cell r="G497">
            <v>3035.3901300000002</v>
          </cell>
          <cell r="H497">
            <v>3611.9479200000001</v>
          </cell>
          <cell r="I497">
            <v>4575.4093499999999</v>
          </cell>
          <cell r="J497">
            <v>1540.0192199999999</v>
          </cell>
          <cell r="K497">
            <v>0</v>
          </cell>
          <cell r="L497">
            <v>0</v>
          </cell>
          <cell r="M497">
            <v>966.86006999999995</v>
          </cell>
          <cell r="N497">
            <v>962.71618999999998</v>
          </cell>
        </row>
        <row r="498">
          <cell r="B498">
            <v>25</v>
          </cell>
          <cell r="C498" t="str">
            <v>ЧЕРНIГIВСЬКА ОБЛАСТЬ</v>
          </cell>
          <cell r="D498">
            <v>32016315</v>
          </cell>
          <cell r="E498" t="str">
            <v>ДОЧIРНЄ ПIДПРИЄМСТВО "ЧЕРНIГIВСЬКИЙ ОБЛАВТОДОР" ВIДКРИТОГО АКЦIОНЕРНОГО ТОВАРИСТВА "ДЕРЖАВНА АКЦIОНЕРНА КОМПАНIЯ "АВТОМОБIЛЬНI ДОРОГИ УКРАЇНИ"</v>
          </cell>
          <cell r="F498">
            <v>4372.9549200000001</v>
          </cell>
          <cell r="G498">
            <v>4366.9624199999998</v>
          </cell>
          <cell r="H498">
            <v>4262.3882299999996</v>
          </cell>
          <cell r="I498">
            <v>4237.2055099999998</v>
          </cell>
          <cell r="J498">
            <v>-129.75691</v>
          </cell>
          <cell r="K498">
            <v>0</v>
          </cell>
          <cell r="L498">
            <v>0</v>
          </cell>
          <cell r="M498">
            <v>0.74228000000000005</v>
          </cell>
          <cell r="N498">
            <v>-25.18272</v>
          </cell>
        </row>
        <row r="499">
          <cell r="B499">
            <v>25</v>
          </cell>
          <cell r="C499" t="str">
            <v>ЧЕРНIГIВСЬКА ОБЛАСТЬ</v>
          </cell>
          <cell r="D499">
            <v>30731879</v>
          </cell>
          <cell r="E499" t="str">
            <v>ЗАКРИТЕ АКЦIОНЕРНЕ ТОВАРИСТВО "ШЛЯХО-БУДIВЕЛЬНЕ УПРАВЛIННЯ N 14"</v>
          </cell>
          <cell r="F499">
            <v>3604.5212900000001</v>
          </cell>
          <cell r="G499">
            <v>2919.8144600000001</v>
          </cell>
          <cell r="H499">
            <v>4105.3117099999999</v>
          </cell>
          <cell r="I499">
            <v>4202.3619699999999</v>
          </cell>
          <cell r="J499">
            <v>1282.5475100000001</v>
          </cell>
          <cell r="K499">
            <v>0</v>
          </cell>
          <cell r="L499">
            <v>0</v>
          </cell>
          <cell r="M499">
            <v>100.01045999999999</v>
          </cell>
          <cell r="N499">
            <v>97.050259999999994</v>
          </cell>
        </row>
        <row r="500">
          <cell r="B500">
            <v>25</v>
          </cell>
          <cell r="C500" t="str">
            <v>ЧЕРНIГIВСЬКА ОБЛАСТЬ</v>
          </cell>
          <cell r="D500">
            <v>31188527</v>
          </cell>
          <cell r="E500" t="str">
            <v>ЗАКРИТЕ АКЦIОНЕРНЕ ТОВАРИСТВО "ТФ КАБЕЛЬ"</v>
          </cell>
          <cell r="F500">
            <v>2112.1568600000001</v>
          </cell>
          <cell r="G500">
            <v>2109.1067400000002</v>
          </cell>
          <cell r="H500">
            <v>3329.9954699999998</v>
          </cell>
          <cell r="I500">
            <v>3611.4737500000001</v>
          </cell>
          <cell r="J500">
            <v>1502.3670099999999</v>
          </cell>
          <cell r="K500">
            <v>0</v>
          </cell>
          <cell r="L500">
            <v>0</v>
          </cell>
          <cell r="M500">
            <v>282.00035000000003</v>
          </cell>
          <cell r="N500">
            <v>281.47815000000003</v>
          </cell>
        </row>
        <row r="501">
          <cell r="B501">
            <v>25</v>
          </cell>
          <cell r="C501" t="str">
            <v>ЧЕРНIГIВСЬКА ОБЛАСТЬ</v>
          </cell>
          <cell r="D501">
            <v>3358104</v>
          </cell>
          <cell r="E501" t="str">
            <v>ВIДКРИТЕ АКЦIОНЕРНЕ ТОВАРИСТВО ПО ГАЗОПОСТАЧАННЮ ТА ГАЗИФIКАЦIЇ "ЧЕРНIГIВГАЗ"</v>
          </cell>
          <cell r="F501">
            <v>6147.6400800000001</v>
          </cell>
          <cell r="G501">
            <v>6344.3168400000004</v>
          </cell>
          <cell r="H501">
            <v>3113.8054999999999</v>
          </cell>
          <cell r="I501">
            <v>3487.04682</v>
          </cell>
          <cell r="J501">
            <v>-2857.27</v>
          </cell>
          <cell r="K501">
            <v>0</v>
          </cell>
          <cell r="L501">
            <v>-39.150010000000002</v>
          </cell>
          <cell r="M501">
            <v>385.91719999999998</v>
          </cell>
          <cell r="N501">
            <v>334.09100000000001</v>
          </cell>
        </row>
        <row r="502">
          <cell r="B502">
            <v>26</v>
          </cell>
          <cell r="C502" t="str">
            <v>М.КИЇВ</v>
          </cell>
          <cell r="D502">
            <v>20077720</v>
          </cell>
          <cell r="E502" t="str">
            <v>НАЦIОНАЛЬНА АКЦIОНЕРНА КОМПАНIЯ "НАФТОГАЗ УКРАЇНИ"</v>
          </cell>
          <cell r="F502">
            <v>4904370.83</v>
          </cell>
          <cell r="G502">
            <v>5326303.6399999997</v>
          </cell>
          <cell r="H502">
            <v>3546498.52</v>
          </cell>
          <cell r="I502">
            <v>6437580.6900000004</v>
          </cell>
          <cell r="J502">
            <v>1111277.05</v>
          </cell>
          <cell r="K502">
            <v>1634179.7</v>
          </cell>
          <cell r="L502">
            <v>-2409653.7999999998</v>
          </cell>
          <cell r="M502">
            <v>21560.268</v>
          </cell>
          <cell r="N502">
            <v>-110617.76</v>
          </cell>
        </row>
        <row r="503">
          <cell r="B503">
            <v>26</v>
          </cell>
          <cell r="C503" t="str">
            <v>М.КИЇВ</v>
          </cell>
          <cell r="D503">
            <v>135390</v>
          </cell>
          <cell r="E503" t="str">
            <v>ВIДКРИТЕ АКЦIОНЕРНЕ ТОВАРИСТВО "УКРНАФТА"</v>
          </cell>
          <cell r="F503">
            <v>1461937.47</v>
          </cell>
          <cell r="G503">
            <v>1444889.8</v>
          </cell>
          <cell r="H503">
            <v>1857091.17</v>
          </cell>
          <cell r="I503">
            <v>1970056.57</v>
          </cell>
          <cell r="J503">
            <v>525166.77599999995</v>
          </cell>
          <cell r="K503">
            <v>0</v>
          </cell>
          <cell r="L503">
            <v>-5.20113</v>
          </cell>
          <cell r="M503">
            <v>133274.12400000001</v>
          </cell>
          <cell r="N503">
            <v>113113.773</v>
          </cell>
        </row>
        <row r="504">
          <cell r="B504">
            <v>26</v>
          </cell>
          <cell r="C504" t="str">
            <v>М.КИЇВ</v>
          </cell>
          <cell r="D504">
            <v>24584661</v>
          </cell>
          <cell r="E504" t="str">
            <v>ДЕРЖАВНЕ ПIДПРИЄМСТВО "НАЦIОНАЛЬНА АТОМНА ЕНЕРГОГЕНЕРУЮЧА КОМПАНIЯ "ЕНЕРГОАТОМ"</v>
          </cell>
          <cell r="F504">
            <v>898843.33</v>
          </cell>
          <cell r="G504">
            <v>1261339.82</v>
          </cell>
          <cell r="H504">
            <v>-50544.805</v>
          </cell>
          <cell r="I504">
            <v>1617569.44</v>
          </cell>
          <cell r="J504">
            <v>356229.62099999998</v>
          </cell>
          <cell r="K504">
            <v>0</v>
          </cell>
          <cell r="L504">
            <v>-1294656.1000000001</v>
          </cell>
          <cell r="M504">
            <v>147108.55799999999</v>
          </cell>
          <cell r="N504">
            <v>147099.22399999999</v>
          </cell>
        </row>
        <row r="505">
          <cell r="B505">
            <v>26</v>
          </cell>
          <cell r="C505" t="str">
            <v>М.КИЇВ</v>
          </cell>
          <cell r="D505">
            <v>21673832</v>
          </cell>
          <cell r="E505" t="str">
            <v>ЗАКРИТЕ АКЦIОНЕРНЕ ТОВАРИСТВО "КИЇВСТАР ДЖ. ЕС. ЕМ."</v>
          </cell>
          <cell r="F505">
            <v>770941.03599999996</v>
          </cell>
          <cell r="G505">
            <v>761572.24699999997</v>
          </cell>
          <cell r="H505">
            <v>1434788.94</v>
          </cell>
          <cell r="I505">
            <v>1522089.99</v>
          </cell>
          <cell r="J505">
            <v>760517.74199999997</v>
          </cell>
          <cell r="K505">
            <v>0</v>
          </cell>
          <cell r="L505">
            <v>0</v>
          </cell>
          <cell r="M505">
            <v>87407.441399999996</v>
          </cell>
          <cell r="N505">
            <v>87301.053199999995</v>
          </cell>
        </row>
        <row r="506">
          <cell r="B506">
            <v>26</v>
          </cell>
          <cell r="C506" t="str">
            <v>М.КИЇВ</v>
          </cell>
          <cell r="D506">
            <v>21560766</v>
          </cell>
          <cell r="E506" t="str">
            <v>ВIДКРИТЕ АКЦIОНЕРНЕ ТОВАРИСТВО "УКРТЕЛЕКОМ"</v>
          </cell>
          <cell r="F506">
            <v>681344.05500000005</v>
          </cell>
          <cell r="G506">
            <v>499868.65700000001</v>
          </cell>
          <cell r="H506">
            <v>644136.17799999996</v>
          </cell>
          <cell r="I506">
            <v>696519.74699999997</v>
          </cell>
          <cell r="J506">
            <v>196651.09</v>
          </cell>
          <cell r="K506">
            <v>0</v>
          </cell>
          <cell r="L506">
            <v>0</v>
          </cell>
          <cell r="M506">
            <v>54021.140899999999</v>
          </cell>
          <cell r="N506">
            <v>52383.568500000001</v>
          </cell>
        </row>
        <row r="507">
          <cell r="B507">
            <v>26</v>
          </cell>
          <cell r="C507" t="str">
            <v>М.КИЇВ</v>
          </cell>
          <cell r="D507">
            <v>14333937</v>
          </cell>
          <cell r="E507" t="str">
            <v>ЗАКРИТЕ АКЦIОНЕРНЕ ТОВАРИСТВО "УКРАЇНСЬКИЙ МОБIЛЬНИЙ ЗВ'ЯЗОК"</v>
          </cell>
          <cell r="F507">
            <v>635453.63600000006</v>
          </cell>
          <cell r="G507">
            <v>628244.98699999996</v>
          </cell>
          <cell r="H507">
            <v>611379.75699999998</v>
          </cell>
          <cell r="I507">
            <v>658105.52099999995</v>
          </cell>
          <cell r="J507">
            <v>29860.534199999998</v>
          </cell>
          <cell r="K507">
            <v>0</v>
          </cell>
          <cell r="L507">
            <v>0</v>
          </cell>
          <cell r="M507">
            <v>46883.5432</v>
          </cell>
          <cell r="N507">
            <v>46725.756600000001</v>
          </cell>
        </row>
        <row r="508">
          <cell r="B508">
            <v>26</v>
          </cell>
          <cell r="C508" t="str">
            <v>М.КИЇВ</v>
          </cell>
          <cell r="D508">
            <v>30019775</v>
          </cell>
          <cell r="E508" t="str">
            <v>ДОЧIРНЯ КОМПАНIЯ "УКРГАЗВИДОБУВАННЯ" НАЦIОНАЛЬНОЇ АКЦIОНЕРНОЇ КОМПАНIЇ "НАФТОГАЗ УКРАЇНИ"</v>
          </cell>
          <cell r="F508">
            <v>295009.46100000001</v>
          </cell>
          <cell r="G508">
            <v>279617.58299999998</v>
          </cell>
          <cell r="H508">
            <v>543815.43599999999</v>
          </cell>
          <cell r="I508">
            <v>589603.50300000003</v>
          </cell>
          <cell r="J508">
            <v>309985.91999999998</v>
          </cell>
          <cell r="K508">
            <v>0</v>
          </cell>
          <cell r="L508">
            <v>0</v>
          </cell>
          <cell r="M508">
            <v>46858.585200000001</v>
          </cell>
          <cell r="N508">
            <v>45901.470500000003</v>
          </cell>
        </row>
        <row r="509">
          <cell r="B509">
            <v>26</v>
          </cell>
          <cell r="C509" t="str">
            <v>М.КИЇВ</v>
          </cell>
          <cell r="D509">
            <v>21515381</v>
          </cell>
          <cell r="E509" t="str">
            <v>ДЕРЖАВНЕ ПIДПРИЄМСТВО "ЕНЕРГОРИНОК"</v>
          </cell>
          <cell r="F509">
            <v>462505.29700000002</v>
          </cell>
          <cell r="G509">
            <v>421077.97399999999</v>
          </cell>
          <cell r="H509">
            <v>423525.76299999998</v>
          </cell>
          <cell r="I509">
            <v>525252.25300000003</v>
          </cell>
          <cell r="J509">
            <v>104174.27899999999</v>
          </cell>
          <cell r="K509">
            <v>0</v>
          </cell>
          <cell r="L509">
            <v>-57293.972000000002</v>
          </cell>
          <cell r="M509">
            <v>94450.998900000006</v>
          </cell>
          <cell r="N509">
            <v>94049.017800000001</v>
          </cell>
        </row>
        <row r="510">
          <cell r="B510">
            <v>26</v>
          </cell>
          <cell r="C510" t="str">
            <v>М.КИЇВ</v>
          </cell>
          <cell r="D510">
            <v>34003224</v>
          </cell>
          <cell r="E510" t="str">
            <v>ЗАКРИТЕ АКЦIОНЕРНЕ ТОВАРИСТВО "УКРГАЗ-ЕНЕРГО"</v>
          </cell>
          <cell r="F510">
            <v>0</v>
          </cell>
          <cell r="G510">
            <v>0</v>
          </cell>
          <cell r="H510">
            <v>473756.14</v>
          </cell>
          <cell r="I510">
            <v>499985.48200000002</v>
          </cell>
          <cell r="J510">
            <v>499985.48200000002</v>
          </cell>
          <cell r="K510">
            <v>0</v>
          </cell>
          <cell r="L510">
            <v>0</v>
          </cell>
          <cell r="M510">
            <v>26229.341499999999</v>
          </cell>
          <cell r="N510">
            <v>26229.341499999999</v>
          </cell>
        </row>
        <row r="511">
          <cell r="B511">
            <v>26</v>
          </cell>
          <cell r="C511" t="str">
            <v>М.КИЇВ</v>
          </cell>
          <cell r="D511">
            <v>20043260</v>
          </cell>
          <cell r="E511" t="str">
            <v>СПIЛЬНЕ УКРАЇНСЬКО-НIМЕЦЬКЕ ЗАКРИТЕ АКЦIОНЕРНЕ ТОВАРИСТВО З IНОЗЕМНИМИ IНВЕСТИЦIЯМИ "РЕЕМТСМА-КИЇВ ТЮТЮНОВА ФАБРИКА"</v>
          </cell>
          <cell r="F511">
            <v>317797.36300000001</v>
          </cell>
          <cell r="G511">
            <v>318399.82299999997</v>
          </cell>
          <cell r="H511">
            <v>398269.32</v>
          </cell>
          <cell r="I511">
            <v>399979.973</v>
          </cell>
          <cell r="J511">
            <v>81580.149600000004</v>
          </cell>
          <cell r="K511">
            <v>0</v>
          </cell>
          <cell r="L511">
            <v>0</v>
          </cell>
          <cell r="M511">
            <v>1938.7185899999999</v>
          </cell>
          <cell r="N511">
            <v>1460.6487099999999</v>
          </cell>
        </row>
        <row r="512">
          <cell r="B512">
            <v>26</v>
          </cell>
          <cell r="C512" t="str">
            <v>М.КИЇВ</v>
          </cell>
          <cell r="D512">
            <v>5391057</v>
          </cell>
          <cell r="E512" t="str">
            <v>ЗАКРИТЕ АКЦIОНЕРНЕ ТОВАРИСТВО "ОБОЛОНЬ"</v>
          </cell>
          <cell r="F512">
            <v>326780.228</v>
          </cell>
          <cell r="G512">
            <v>323113.951</v>
          </cell>
          <cell r="H512">
            <v>338601.12800000003</v>
          </cell>
          <cell r="I512">
            <v>353441.08799999999</v>
          </cell>
          <cell r="J512">
            <v>30327.137200000001</v>
          </cell>
          <cell r="K512">
            <v>0</v>
          </cell>
          <cell r="L512">
            <v>0</v>
          </cell>
          <cell r="M512">
            <v>19312.2559</v>
          </cell>
          <cell r="N512">
            <v>14510.661700000001</v>
          </cell>
        </row>
        <row r="513">
          <cell r="B513">
            <v>26</v>
          </cell>
          <cell r="C513" t="str">
            <v>М.КИЇВ</v>
          </cell>
          <cell r="D513">
            <v>100227</v>
          </cell>
          <cell r="E513" t="str">
            <v>ДЕРЖАВНЕ ПIДПРИЄМСТВО "НАЦIОНАЛЬНА ЕНЕРГЕТИЧНА КОМПАНIЯ "УКРЕНЕРГО"</v>
          </cell>
          <cell r="F513">
            <v>146001.85500000001</v>
          </cell>
          <cell r="G513">
            <v>143466.26199999999</v>
          </cell>
          <cell r="H513">
            <v>307168.38500000001</v>
          </cell>
          <cell r="I513">
            <v>322749.25400000002</v>
          </cell>
          <cell r="J513">
            <v>179282.992</v>
          </cell>
          <cell r="K513">
            <v>0</v>
          </cell>
          <cell r="L513">
            <v>0</v>
          </cell>
          <cell r="M513">
            <v>15860.640600000001</v>
          </cell>
          <cell r="N513">
            <v>15580.869000000001</v>
          </cell>
        </row>
        <row r="514">
          <cell r="B514">
            <v>26</v>
          </cell>
          <cell r="C514" t="str">
            <v>М.КИЇВ</v>
          </cell>
          <cell r="D514">
            <v>20749622</v>
          </cell>
          <cell r="E514" t="str">
            <v>ФIРМА "СОЮЗ-ВIКТАН" ЛТД (ТОВАРИСТВО З ОБМЕЖЕНОЮ ВIДПОВIДАЛЬНIСТЮ)</v>
          </cell>
          <cell r="F514">
            <v>395240.68</v>
          </cell>
          <cell r="G514">
            <v>372640.86</v>
          </cell>
          <cell r="H514">
            <v>333805.37900000002</v>
          </cell>
          <cell r="I514">
            <v>317189.95500000002</v>
          </cell>
          <cell r="J514">
            <v>-55450.904999999999</v>
          </cell>
          <cell r="K514">
            <v>280.13887</v>
          </cell>
          <cell r="L514">
            <v>280.13887</v>
          </cell>
          <cell r="M514">
            <v>40395.691599999998</v>
          </cell>
          <cell r="N514">
            <v>-18165.482</v>
          </cell>
        </row>
        <row r="515">
          <cell r="B515">
            <v>26</v>
          </cell>
          <cell r="C515" t="str">
            <v>М.КИЇВ</v>
          </cell>
          <cell r="D515">
            <v>31570412</v>
          </cell>
          <cell r="E515" t="str">
            <v>ВIДКРИТЕ АКЦIОНЕРНЕ ТОВАРИСТВО "УКРТРАНСНАФТА"</v>
          </cell>
          <cell r="F515">
            <v>262410.29499999998</v>
          </cell>
          <cell r="G515">
            <v>255467.26199999999</v>
          </cell>
          <cell r="H515">
            <v>229687.908</v>
          </cell>
          <cell r="I515">
            <v>238483.54199999999</v>
          </cell>
          <cell r="J515">
            <v>-16983.72</v>
          </cell>
          <cell r="K515">
            <v>0</v>
          </cell>
          <cell r="L515">
            <v>-0.53503999999999996</v>
          </cell>
          <cell r="M515">
            <v>26791.411199999999</v>
          </cell>
          <cell r="N515">
            <v>8734.43073</v>
          </cell>
        </row>
        <row r="516">
          <cell r="B516">
            <v>26</v>
          </cell>
          <cell r="C516" t="str">
            <v>М.КИЇВ</v>
          </cell>
          <cell r="D516">
            <v>19341005</v>
          </cell>
          <cell r="E516" t="str">
            <v>ТОВАРИСТВО З ОБМЕЖЕНОЮ ВIДПОВIДАЛЬНIСТЮ З IНОЗЕМНОЮ IНВЕСТИЦIЄЮ "ПРОКТЕР ЕНД ГЕМБЛ УКРАЇНА"</v>
          </cell>
          <cell r="F516">
            <v>156770.45800000001</v>
          </cell>
          <cell r="G516">
            <v>156594.799</v>
          </cell>
          <cell r="H516">
            <v>166305.89199999999</v>
          </cell>
          <cell r="I516">
            <v>172502.245</v>
          </cell>
          <cell r="J516">
            <v>15907.4457</v>
          </cell>
          <cell r="K516">
            <v>0</v>
          </cell>
          <cell r="L516">
            <v>0</v>
          </cell>
          <cell r="M516">
            <v>6829.2860099999998</v>
          </cell>
          <cell r="N516">
            <v>6196.3533799999996</v>
          </cell>
        </row>
        <row r="517">
          <cell r="B517">
            <v>26</v>
          </cell>
          <cell r="C517" t="str">
            <v>М.КИЇВ</v>
          </cell>
          <cell r="D517">
            <v>23507865</v>
          </cell>
          <cell r="E517" t="str">
            <v>АКЦIОНЕРНЕ ТОВАРИСТВО ЗАКРИТОГО ТИПУ "УКРАЇНСЬКА НЕЗАЛЕЖНА ТВ-КОРПОРАЦIЯ"</v>
          </cell>
          <cell r="F517">
            <v>66481.546799999996</v>
          </cell>
          <cell r="G517">
            <v>65548.286699999997</v>
          </cell>
          <cell r="H517">
            <v>141463.36799999999</v>
          </cell>
          <cell r="I517">
            <v>152294.43599999999</v>
          </cell>
          <cell r="J517">
            <v>86746.149799999999</v>
          </cell>
          <cell r="K517">
            <v>0</v>
          </cell>
          <cell r="L517">
            <v>0</v>
          </cell>
          <cell r="M517">
            <v>10892.9676</v>
          </cell>
          <cell r="N517">
            <v>10831.068799999999</v>
          </cell>
        </row>
        <row r="518">
          <cell r="B518">
            <v>26</v>
          </cell>
          <cell r="C518" t="str">
            <v>М.КИЇВ</v>
          </cell>
          <cell r="D518">
            <v>22927045</v>
          </cell>
          <cell r="E518" t="str">
            <v>ВIДКРИТЕ АКЦIОНЕРНЕ ТОВАРИСТВО "ДЕРЖАВНА ЕНЕРГОГЕНЕРУЮЧА КОМПАНIЯ "ЦЕНТРЕНЕРГО"</v>
          </cell>
          <cell r="F518">
            <v>172998.04800000001</v>
          </cell>
          <cell r="G518">
            <v>174305.337</v>
          </cell>
          <cell r="H518">
            <v>132930.992</v>
          </cell>
          <cell r="I518">
            <v>151402.02900000001</v>
          </cell>
          <cell r="J518">
            <v>-22903.308000000001</v>
          </cell>
          <cell r="K518">
            <v>0</v>
          </cell>
          <cell r="L518">
            <v>-4996.2</v>
          </cell>
          <cell r="M518">
            <v>19853.633300000001</v>
          </cell>
          <cell r="N518">
            <v>13474.8372</v>
          </cell>
        </row>
        <row r="519">
          <cell r="B519">
            <v>26</v>
          </cell>
          <cell r="C519" t="str">
            <v>М.КИЇВ</v>
          </cell>
          <cell r="D519">
            <v>14305909</v>
          </cell>
          <cell r="E519" t="str">
            <v>ВIДКРИТЕ АКЦIОНЕРНЕ ТОВАРИСТВО "РАЙФФАЙЗЕН БАНК АВАЛЬ"</v>
          </cell>
          <cell r="F519">
            <v>31398.898499999999</v>
          </cell>
          <cell r="G519">
            <v>31782.104500000001</v>
          </cell>
          <cell r="H519">
            <v>136259.55799999999</v>
          </cell>
          <cell r="I519">
            <v>139285.81899999999</v>
          </cell>
          <cell r="J519">
            <v>107503.715</v>
          </cell>
          <cell r="K519">
            <v>0</v>
          </cell>
          <cell r="L519">
            <v>0</v>
          </cell>
          <cell r="M519">
            <v>3423.9410400000002</v>
          </cell>
          <cell r="N519">
            <v>3021.37032</v>
          </cell>
        </row>
        <row r="520">
          <cell r="B520">
            <v>26</v>
          </cell>
          <cell r="C520" t="str">
            <v>М.КИЇВ</v>
          </cell>
          <cell r="D520">
            <v>31517060</v>
          </cell>
          <cell r="E520" t="str">
            <v>УКРАЇНСЬКЕ ДЕРЖАВНЕ ПIДПРИЄМСТВО "УКРХIМТРАНСАМIАК"</v>
          </cell>
          <cell r="F520">
            <v>69214.061300000001</v>
          </cell>
          <cell r="G520">
            <v>66017.607699999993</v>
          </cell>
          <cell r="H520">
            <v>135267.913</v>
          </cell>
          <cell r="I520">
            <v>136971.04699999999</v>
          </cell>
          <cell r="J520">
            <v>70953.439100000003</v>
          </cell>
          <cell r="K520">
            <v>0.25398999999999999</v>
          </cell>
          <cell r="L520">
            <v>0.25398999999999999</v>
          </cell>
          <cell r="M520">
            <v>6948.54529</v>
          </cell>
          <cell r="N520">
            <v>1702.63636</v>
          </cell>
        </row>
        <row r="521">
          <cell r="B521">
            <v>26</v>
          </cell>
          <cell r="C521" t="str">
            <v>М.КИЇВ</v>
          </cell>
          <cell r="D521">
            <v>31301827</v>
          </cell>
          <cell r="E521" t="str">
            <v>ДОЧIРНЯ КОМПАНIЯ "ГАЗ УКРАЇНИ" НАЦIОНАЛЬНОЇ АКЦIОНЕРНОЇ КОМПАНIЇ "НАФТОГАЗ УКРАЇНИ"</v>
          </cell>
          <cell r="F521">
            <v>112359.561</v>
          </cell>
          <cell r="G521">
            <v>71187.8171</v>
          </cell>
          <cell r="H521">
            <v>107358.773</v>
          </cell>
          <cell r="I521">
            <v>128925.436</v>
          </cell>
          <cell r="J521">
            <v>57737.618900000001</v>
          </cell>
          <cell r="K521">
            <v>0</v>
          </cell>
          <cell r="L521">
            <v>0</v>
          </cell>
          <cell r="M521">
            <v>47784.118499999997</v>
          </cell>
          <cell r="N521">
            <v>21551.6525</v>
          </cell>
        </row>
        <row r="522">
          <cell r="B522">
            <v>27</v>
          </cell>
          <cell r="C522" t="str">
            <v>М.СЕВАСТОПОЛЬ</v>
          </cell>
          <cell r="D522">
            <v>5471081</v>
          </cell>
          <cell r="E522" t="str">
            <v>ВIДКРИТЕ АКЦIОНЕРНЕ ТОВАРИСТВО "ЕНЕРГЕТИЧНА КОМПАНIЯ "СЕВАСТОПОЛЬЕНЕРГО"</v>
          </cell>
          <cell r="F522">
            <v>11661.692499999999</v>
          </cell>
          <cell r="G522">
            <v>11670.6348</v>
          </cell>
          <cell r="H522">
            <v>17722.993600000002</v>
          </cell>
          <cell r="I522">
            <v>17795.999800000001</v>
          </cell>
          <cell r="J522">
            <v>6125.3650299999999</v>
          </cell>
          <cell r="K522">
            <v>0</v>
          </cell>
          <cell r="L522">
            <v>0</v>
          </cell>
          <cell r="M522">
            <v>20.269030000000001</v>
          </cell>
          <cell r="N522">
            <v>14.57892</v>
          </cell>
        </row>
        <row r="523">
          <cell r="B523">
            <v>27</v>
          </cell>
          <cell r="C523" t="str">
            <v>М.СЕВАСТОПОЛЬ</v>
          </cell>
          <cell r="D523">
            <v>191906</v>
          </cell>
          <cell r="E523" t="str">
            <v>ВIДКРИТЕ АКЦIОНЕРНЕ ТОВАРИСТВО "БАЛАКЛАВСЬКЕ РУДОУПРАВЛIННЯ IМ. О.М.ГОРЬКОГО"</v>
          </cell>
          <cell r="F523">
            <v>8541.79666</v>
          </cell>
          <cell r="G523">
            <v>8548.1398700000009</v>
          </cell>
          <cell r="H523">
            <v>11318.721600000001</v>
          </cell>
          <cell r="I523">
            <v>11461.2701</v>
          </cell>
          <cell r="J523">
            <v>2913.1302599999999</v>
          </cell>
          <cell r="K523">
            <v>0</v>
          </cell>
          <cell r="L523">
            <v>0</v>
          </cell>
          <cell r="M523">
            <v>668.73505</v>
          </cell>
          <cell r="N523">
            <v>623.69295</v>
          </cell>
        </row>
        <row r="524">
          <cell r="B524">
            <v>27</v>
          </cell>
          <cell r="C524" t="str">
            <v>М.СЕВАСТОПОЛЬ</v>
          </cell>
          <cell r="D524">
            <v>3358305</v>
          </cell>
          <cell r="E524" t="str">
            <v>ВIДКРИТЕ АКЦIОНЕРНЕ ТОВАРИСТВО ПО ГАЗОПОСТАЧАННЮ ТА ГАЗИФIКАЦIЄ "СЕВАСТОПОЛЬГАЗ"</v>
          </cell>
          <cell r="F524">
            <v>3121.4504999999999</v>
          </cell>
          <cell r="G524">
            <v>2852.1141899999998</v>
          </cell>
          <cell r="H524">
            <v>3519.0740000000001</v>
          </cell>
          <cell r="I524">
            <v>8368.1268600000003</v>
          </cell>
          <cell r="J524">
            <v>5516.0126700000001</v>
          </cell>
          <cell r="K524">
            <v>0</v>
          </cell>
          <cell r="L524">
            <v>-5642.3068000000003</v>
          </cell>
          <cell r="M524">
            <v>49.828679999999999</v>
          </cell>
          <cell r="N524">
            <v>49.823680000000003</v>
          </cell>
        </row>
        <row r="525">
          <cell r="B525">
            <v>27</v>
          </cell>
          <cell r="C525" t="str">
            <v>М.СЕВАСТОПОЛЬ</v>
          </cell>
          <cell r="D525">
            <v>1125548</v>
          </cell>
          <cell r="E525" t="str">
            <v>ДЕРЖАВНЕ ПIДПРИЄМСТВО "СЕВАСТОПОЛЬСЬКИЙ МОРСЬКИЙ ТОРГОВЕЛЬНИЙ ПОРТ"</v>
          </cell>
          <cell r="F525">
            <v>3178.1541499999998</v>
          </cell>
          <cell r="G525">
            <v>3343.6345500000002</v>
          </cell>
          <cell r="H525">
            <v>7983.8992799999996</v>
          </cell>
          <cell r="I525">
            <v>7928.8537800000004</v>
          </cell>
          <cell r="J525">
            <v>4585.2192299999997</v>
          </cell>
          <cell r="K525">
            <v>0</v>
          </cell>
          <cell r="L525">
            <v>0</v>
          </cell>
          <cell r="M525">
            <v>122.31601000000001</v>
          </cell>
          <cell r="N525">
            <v>-55.051139999999997</v>
          </cell>
        </row>
        <row r="526">
          <cell r="B526">
            <v>27</v>
          </cell>
          <cell r="C526" t="str">
            <v>М.СЕВАСТОПОЛЬ</v>
          </cell>
          <cell r="D526">
            <v>14307989</v>
          </cell>
          <cell r="E526" t="str">
            <v>ВIДКРИТЕ АКЦIОНЕРНЕ ТОВАРИСТВО "ЦЕНТРАЛЬНЕ КОНСТРУКТОРСЬКЕ БЮРО "КОРАЛЛ"</v>
          </cell>
          <cell r="F526">
            <v>8199.2110799999991</v>
          </cell>
          <cell r="G526">
            <v>7374.9432800000004</v>
          </cell>
          <cell r="H526">
            <v>6940.36481</v>
          </cell>
          <cell r="I526">
            <v>7622.6433500000003</v>
          </cell>
          <cell r="J526">
            <v>247.70007000000001</v>
          </cell>
          <cell r="K526">
            <v>0</v>
          </cell>
          <cell r="L526">
            <v>-1.3100000000000001E-2</v>
          </cell>
          <cell r="M526">
            <v>687.84880999999996</v>
          </cell>
          <cell r="N526">
            <v>681.90062</v>
          </cell>
        </row>
        <row r="527">
          <cell r="B527">
            <v>27</v>
          </cell>
          <cell r="C527" t="str">
            <v>М.СЕВАСТОПОЛЬ</v>
          </cell>
          <cell r="D527">
            <v>5431414</v>
          </cell>
          <cell r="E527" t="str">
            <v>ГОСУДАРСТВЕННОЕ ПРЕДПРИЯТИЕ "СЕВАСТОПОЛЬСКИЙ ВИНОДЕЛЬЧЕСКИЙ ЗАВОД"</v>
          </cell>
          <cell r="F527">
            <v>5783.1439099999998</v>
          </cell>
          <cell r="G527">
            <v>6093.3615099999997</v>
          </cell>
          <cell r="H527">
            <v>5935.20795</v>
          </cell>
          <cell r="I527">
            <v>7518.3419000000004</v>
          </cell>
          <cell r="J527">
            <v>1424.9803899999999</v>
          </cell>
          <cell r="K527">
            <v>0</v>
          </cell>
          <cell r="L527">
            <v>0</v>
          </cell>
          <cell r="M527">
            <v>1013.29272</v>
          </cell>
          <cell r="N527">
            <v>1007.78976</v>
          </cell>
        </row>
        <row r="528">
          <cell r="B528">
            <v>27</v>
          </cell>
          <cell r="C528" t="str">
            <v>М.СЕВАСТОПОЛЬ</v>
          </cell>
          <cell r="D528">
            <v>20709663</v>
          </cell>
          <cell r="E528" t="str">
            <v>ДЕРЖАВНЕ ПIДПРИЄМСТВО СЕВАСТОПОЛЬСЬКИЙ МОРСЬКИЙ РИБНИЙ ПОРТ</v>
          </cell>
          <cell r="F528">
            <v>7601.83997</v>
          </cell>
          <cell r="G528">
            <v>6917.5823200000004</v>
          </cell>
          <cell r="H528">
            <v>6387.76368</v>
          </cell>
          <cell r="I528">
            <v>7040.3370000000004</v>
          </cell>
          <cell r="J528">
            <v>122.75467999999999</v>
          </cell>
          <cell r="K528">
            <v>0</v>
          </cell>
          <cell r="L528">
            <v>0</v>
          </cell>
          <cell r="M528">
            <v>968.94960000000003</v>
          </cell>
          <cell r="N528">
            <v>652.10170000000005</v>
          </cell>
        </row>
        <row r="529">
          <cell r="B529">
            <v>27</v>
          </cell>
          <cell r="C529" t="str">
            <v>М.СЕВАСТОПОЛЬ</v>
          </cell>
          <cell r="D529">
            <v>463088</v>
          </cell>
          <cell r="E529" t="str">
            <v>СЕВАСТОПОЛЬСКОЕ ГОСУДАРСТВЕННОЕ ПРЕДПРИЯТИЕ "АТЛАНТИКА"</v>
          </cell>
          <cell r="F529">
            <v>390.3526</v>
          </cell>
          <cell r="G529">
            <v>51.631959999999999</v>
          </cell>
          <cell r="H529">
            <v>3372.6051000000002</v>
          </cell>
          <cell r="I529">
            <v>6285.5588399999997</v>
          </cell>
          <cell r="J529">
            <v>6233.92688</v>
          </cell>
          <cell r="K529">
            <v>0</v>
          </cell>
          <cell r="L529">
            <v>-2743.9856</v>
          </cell>
          <cell r="M529">
            <v>28.056999999999999</v>
          </cell>
          <cell r="N529">
            <v>28.056999999999999</v>
          </cell>
        </row>
        <row r="530">
          <cell r="B530">
            <v>27</v>
          </cell>
          <cell r="C530" t="str">
            <v>М.СЕВАСТОПОЛЬ</v>
          </cell>
          <cell r="D530">
            <v>3358274</v>
          </cell>
          <cell r="E530" t="str">
            <v>ДЕРЖАВНЕ КОМУНАЛЬНЕ ПIДПРИЄМСТВО "СЕВМIСЬКВОДОКАНАЛ"</v>
          </cell>
          <cell r="F530">
            <v>4545.36391</v>
          </cell>
          <cell r="G530">
            <v>4526.8966700000001</v>
          </cell>
          <cell r="H530">
            <v>5308.25695</v>
          </cell>
          <cell r="I530">
            <v>6013.4211500000001</v>
          </cell>
          <cell r="J530">
            <v>1486.52448</v>
          </cell>
          <cell r="K530">
            <v>0</v>
          </cell>
          <cell r="L530">
            <v>0</v>
          </cell>
          <cell r="M530">
            <v>715.50985000000003</v>
          </cell>
          <cell r="N530">
            <v>686.05728999999997</v>
          </cell>
        </row>
        <row r="531">
          <cell r="B531">
            <v>27</v>
          </cell>
          <cell r="C531" t="str">
            <v>М.СЕВАСТОПОЛЬ</v>
          </cell>
          <cell r="D531">
            <v>23450835</v>
          </cell>
          <cell r="E531" t="str">
            <v>СЕВАСТОПОЛЬСЬКА ФIЛIЯ ЗАКРИТОГО АКЦIОНЕРНОГО ТОВАРИСТВА "УКРАЄНСЬКИЙ МОБIЛЬНИЙ ЗВ'ЯЗОК"</v>
          </cell>
          <cell r="F531">
            <v>3433.61</v>
          </cell>
          <cell r="G531">
            <v>3433.61</v>
          </cell>
          <cell r="H531">
            <v>4610.2</v>
          </cell>
          <cell r="I531">
            <v>4610.2</v>
          </cell>
          <cell r="J531">
            <v>1176.5899999999999</v>
          </cell>
          <cell r="K531">
            <v>0</v>
          </cell>
          <cell r="L531">
            <v>0</v>
          </cell>
          <cell r="M531">
            <v>5.3699999999999998E-3</v>
          </cell>
          <cell r="N531">
            <v>0</v>
          </cell>
        </row>
        <row r="532">
          <cell r="B532">
            <v>27</v>
          </cell>
          <cell r="C532" t="str">
            <v>М.СЕВАСТОПОЛЬ</v>
          </cell>
          <cell r="D532">
            <v>3358357</v>
          </cell>
          <cell r="E532" t="str">
            <v>КОМУНАЛЬНЕ ПIДПРИЄМСТВО "СЕВТЕПЛОЕНЕРГО" СЕВАСТОПОЛЬСЬКОЄ МIСЬКОЄ РАДИ</v>
          </cell>
          <cell r="F532">
            <v>3618.7648199999999</v>
          </cell>
          <cell r="G532">
            <v>3646.5735800000002</v>
          </cell>
          <cell r="H532">
            <v>2889.40524</v>
          </cell>
          <cell r="I532">
            <v>3381.9398999999999</v>
          </cell>
          <cell r="J532">
            <v>-264.63368000000003</v>
          </cell>
          <cell r="K532">
            <v>0</v>
          </cell>
          <cell r="L532">
            <v>0</v>
          </cell>
          <cell r="M532">
            <v>400.16811000000001</v>
          </cell>
          <cell r="N532">
            <v>400.12164000000001</v>
          </cell>
        </row>
        <row r="533">
          <cell r="B533">
            <v>27</v>
          </cell>
          <cell r="C533" t="str">
            <v>М.СЕВАСТОПОЛЬ</v>
          </cell>
          <cell r="D533">
            <v>31576194</v>
          </cell>
          <cell r="E533" t="str">
            <v>ТОВАРИСТВО З ОБМЕЖЕНОЮ ВIДПОВIДАЛЬНIСТЮ "ПIДПРИЄМСТВО "ТАВРIДА ЕЛЕКТРИК УКРАЇНА"</v>
          </cell>
          <cell r="F533">
            <v>1159.0281500000001</v>
          </cell>
          <cell r="G533">
            <v>410.09992999999997</v>
          </cell>
          <cell r="H533">
            <v>3187.2975299999998</v>
          </cell>
          <cell r="I533">
            <v>3012.54448</v>
          </cell>
          <cell r="J533">
            <v>2602.4445500000002</v>
          </cell>
          <cell r="K533">
            <v>0</v>
          </cell>
          <cell r="L533">
            <v>0</v>
          </cell>
          <cell r="M533">
            <v>128.23518999999999</v>
          </cell>
          <cell r="N533">
            <v>-174.96862999999999</v>
          </cell>
        </row>
        <row r="534">
          <cell r="B534">
            <v>27</v>
          </cell>
          <cell r="C534" t="str">
            <v>М.СЕВАСТОПОЛЬ</v>
          </cell>
          <cell r="D534">
            <v>1271342</v>
          </cell>
          <cell r="E534" t="str">
            <v>ЗАКРИТЕ АКЦIОНЕРНЕ ТОВАРИСТВО "СЕВАСТОПОЛЬБУД"</v>
          </cell>
          <cell r="F534">
            <v>1817.16867</v>
          </cell>
          <cell r="G534">
            <v>1826.03253</v>
          </cell>
          <cell r="H534">
            <v>2487.26071</v>
          </cell>
          <cell r="I534">
            <v>2687.1341699999998</v>
          </cell>
          <cell r="J534">
            <v>861.10163999999997</v>
          </cell>
          <cell r="K534">
            <v>0</v>
          </cell>
          <cell r="L534">
            <v>0</v>
          </cell>
          <cell r="M534">
            <v>210.83634000000001</v>
          </cell>
          <cell r="N534">
            <v>199.87343000000001</v>
          </cell>
        </row>
        <row r="535">
          <cell r="B535">
            <v>27</v>
          </cell>
          <cell r="C535" t="str">
            <v>М.СЕВАСТОПОЛЬ</v>
          </cell>
          <cell r="D535">
            <v>30120798</v>
          </cell>
          <cell r="E535" t="str">
            <v>ПIДПРИЄМСТВО "БУДIВЕЛЬНЕ УПРАВЛIННЯ ЧОРНОМОРСЬКОГО ФЛОТУ МIНIСТЕРСТВА ОБОРОНИ РОСIЙСЬКОЄ ФЕДЕРАЦIЄ"</v>
          </cell>
          <cell r="F535">
            <v>2371.0375300000001</v>
          </cell>
          <cell r="G535">
            <v>2313.6025500000001</v>
          </cell>
          <cell r="H535">
            <v>2159.6012500000002</v>
          </cell>
          <cell r="I535">
            <v>2505.6170499999998</v>
          </cell>
          <cell r="J535">
            <v>192.0145</v>
          </cell>
          <cell r="K535">
            <v>0</v>
          </cell>
          <cell r="L535">
            <v>0</v>
          </cell>
          <cell r="M535">
            <v>352.94360999999998</v>
          </cell>
          <cell r="N535">
            <v>346.01351</v>
          </cell>
        </row>
        <row r="536">
          <cell r="B536">
            <v>27</v>
          </cell>
          <cell r="C536" t="str">
            <v>М.СЕВАСТОПОЛЬ</v>
          </cell>
          <cell r="D536">
            <v>32367281</v>
          </cell>
          <cell r="E536" t="str">
            <v>ТОВАРИСТВО З ОБМЕЖЕНОЮ ВIДПОВIДАЛЬНIСТЮ "IНКЕРМАНСЬКИЙ ЗАВОД МАРОЧНЫХ ВИН"</v>
          </cell>
          <cell r="F536">
            <v>1543.9348399999999</v>
          </cell>
          <cell r="G536">
            <v>2601.6455900000001</v>
          </cell>
          <cell r="H536">
            <v>1495.5406399999999</v>
          </cell>
          <cell r="I536">
            <v>2367.8175999999999</v>
          </cell>
          <cell r="J536">
            <v>-233.82799</v>
          </cell>
          <cell r="K536">
            <v>0</v>
          </cell>
          <cell r="L536">
            <v>0</v>
          </cell>
          <cell r="M536">
            <v>1507.82761</v>
          </cell>
          <cell r="N536">
            <v>667.09041000000002</v>
          </cell>
        </row>
        <row r="537">
          <cell r="B537">
            <v>27</v>
          </cell>
          <cell r="C537" t="str">
            <v>М.СЕВАСТОПОЛЬ</v>
          </cell>
          <cell r="D537">
            <v>30628382</v>
          </cell>
          <cell r="E537" t="str">
            <v>ЗАКРИТЕ АКЦIОНЕРНЕ ТОВАРИСТВО "СТIВIДОРНА КОМПАНIЯ "АВЛIТА"</v>
          </cell>
          <cell r="F537">
            <v>9750.0884700000006</v>
          </cell>
          <cell r="G537">
            <v>5914.3537100000003</v>
          </cell>
          <cell r="H537">
            <v>332.47620000000001</v>
          </cell>
          <cell r="I537">
            <v>2316.4645999999998</v>
          </cell>
          <cell r="J537">
            <v>-3597.8890999999999</v>
          </cell>
          <cell r="K537">
            <v>0</v>
          </cell>
          <cell r="L537">
            <v>0</v>
          </cell>
          <cell r="M537">
            <v>1987.38642</v>
          </cell>
          <cell r="N537">
            <v>1983.98254</v>
          </cell>
        </row>
        <row r="538">
          <cell r="B538">
            <v>27</v>
          </cell>
          <cell r="C538" t="str">
            <v>М.СЕВАСТОПОЛЬ</v>
          </cell>
          <cell r="D538">
            <v>14319030</v>
          </cell>
          <cell r="E538" t="str">
            <v>ВIДДIЛ ДЕРЖАВНОЄ СЛУЖБИ ОХОРОНИ ПРИ УМВС УКРАЄНИ В М.СЕВАСТОПОЛI</v>
          </cell>
          <cell r="F538">
            <v>1436.8508400000001</v>
          </cell>
          <cell r="G538">
            <v>1434.9792199999999</v>
          </cell>
          <cell r="H538">
            <v>1797.0049899999999</v>
          </cell>
          <cell r="I538">
            <v>1933.8068000000001</v>
          </cell>
          <cell r="J538">
            <v>498.82758000000001</v>
          </cell>
          <cell r="K538">
            <v>0</v>
          </cell>
          <cell r="L538">
            <v>0</v>
          </cell>
          <cell r="M538">
            <v>138.00036</v>
          </cell>
          <cell r="N538">
            <v>136.80180999999999</v>
          </cell>
        </row>
        <row r="539">
          <cell r="B539">
            <v>27</v>
          </cell>
          <cell r="C539" t="str">
            <v>М.СЕВАСТОПОЛЬ</v>
          </cell>
          <cell r="D539">
            <v>13792296</v>
          </cell>
          <cell r="E539" t="str">
            <v>ЗАКРИТЕ АКЦIОНЕРНЕ ТОВАРИСТВО "МОРБУД"</v>
          </cell>
          <cell r="F539">
            <v>862.98918000000003</v>
          </cell>
          <cell r="G539">
            <v>866.39746000000002</v>
          </cell>
          <cell r="H539">
            <v>1601.4037800000001</v>
          </cell>
          <cell r="I539">
            <v>1846.8071299999999</v>
          </cell>
          <cell r="J539">
            <v>980.40967000000001</v>
          </cell>
          <cell r="K539">
            <v>0</v>
          </cell>
          <cell r="L539">
            <v>0</v>
          </cell>
          <cell r="M539">
            <v>248.81586999999999</v>
          </cell>
          <cell r="N539">
            <v>245.40334999999999</v>
          </cell>
        </row>
        <row r="540">
          <cell r="B540">
            <v>27</v>
          </cell>
          <cell r="C540" t="str">
            <v>М.СЕВАСТОПОЛЬ</v>
          </cell>
          <cell r="D540">
            <v>9324193</v>
          </cell>
          <cell r="E540" t="str">
            <v>СЕВАСТОПОЛЬСКИЙ ФИЛИАЛ АКЦИОНЕРНО-КОММЕРЧЕСКОГО БАНКА СОЦИАЛЬНОГО РАЗВИТИЯ "УКРСОЦБАНК"</v>
          </cell>
          <cell r="F540">
            <v>672.96311000000003</v>
          </cell>
          <cell r="G540">
            <v>672.95128999999997</v>
          </cell>
          <cell r="H540">
            <v>1781.4608800000001</v>
          </cell>
          <cell r="I540">
            <v>1781.4608800000001</v>
          </cell>
          <cell r="J540">
            <v>1108.5095899999999</v>
          </cell>
          <cell r="K540">
            <v>0</v>
          </cell>
          <cell r="L540">
            <v>0</v>
          </cell>
          <cell r="M540">
            <v>3.8999999999999999E-4</v>
          </cell>
          <cell r="N540">
            <v>-1.993E-2</v>
          </cell>
        </row>
        <row r="541">
          <cell r="B541">
            <v>27</v>
          </cell>
          <cell r="C541" t="str">
            <v>М.СЕВАСТОПОЛЬ</v>
          </cell>
          <cell r="D541">
            <v>22288148</v>
          </cell>
          <cell r="E541" t="str">
            <v>ЗАКРЫТОЕ АКЦИОНЕРНОЕ ОБЩЕСТВО "МЕХАНИЗАЦИЯ СТРОИТЕЛЬСТВА"</v>
          </cell>
          <cell r="F541">
            <v>1072.23693</v>
          </cell>
          <cell r="G541">
            <v>1057.6027300000001</v>
          </cell>
          <cell r="H541">
            <v>1690.8791200000001</v>
          </cell>
          <cell r="I541">
            <v>1764.9746500000001</v>
          </cell>
          <cell r="J541">
            <v>707.37192000000005</v>
          </cell>
          <cell r="K541">
            <v>0</v>
          </cell>
          <cell r="L541">
            <v>-12.06959</v>
          </cell>
          <cell r="M541">
            <v>62.552390000000003</v>
          </cell>
          <cell r="N541">
            <v>61.980710000000002</v>
          </cell>
        </row>
      </sheetData>
      <sheetData sheetId="3"/>
      <sheetData sheetId="4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асел"/>
      <sheetName val="дох на 04 12"/>
      <sheetName val="вид на 04 12"/>
      <sheetName val="0"/>
      <sheetName val="Дох Ганущ"/>
      <sheetName val="Вид Ганущ"/>
      <sheetName val="Транс Ганущ"/>
      <sheetName val="Доходи (2)"/>
      <sheetName val="Вид Ужг р"/>
      <sheetName val="Транс Ужг р"/>
      <sheetName val="Розрах "/>
      <sheetName val="Пор табл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5">
          <cell r="O5">
            <v>0.92600000000000005</v>
          </cell>
          <cell r="R5">
            <v>1.0640000000000001</v>
          </cell>
        </row>
        <row r="9">
          <cell r="J9">
            <v>0.41299999999999998</v>
          </cell>
        </row>
        <row r="15">
          <cell r="D15">
            <v>0.4</v>
          </cell>
          <cell r="E15">
            <v>0.2</v>
          </cell>
          <cell r="F15">
            <v>0.39999999999999997</v>
          </cell>
          <cell r="J15">
            <v>0.5</v>
          </cell>
          <cell r="K15">
            <v>0.5</v>
          </cell>
          <cell r="Y15">
            <v>0.4</v>
          </cell>
          <cell r="AH15">
            <v>3.5</v>
          </cell>
          <cell r="AL15">
            <v>2</v>
          </cell>
        </row>
      </sheetData>
      <sheetData sheetId="6" refreshError="1"/>
      <sheetData sheetId="7" refreshError="1"/>
      <sheetData sheetId="8" refreshError="1"/>
      <sheetData sheetId="9"/>
      <sheetData sheetId="10" refreshError="1"/>
      <sheetData sheetId="11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латеж місяць (фонди)"/>
      <sheetName val="Лист1"/>
      <sheetName val="ЗДМмісяць"/>
      <sheetName val="ДБ-ЗагСпецМ (Норбаз)"/>
      <sheetName val="ПлатОблMis"/>
      <sheetName val="Платеж Рік (фонди)"/>
      <sheetName val="ДБ-ЗагСпецРік (Норбаз)"/>
      <sheetName val="ЗДМРік"/>
      <sheetName val="ПлатОблРік"/>
      <sheetName val="Платеж місяць (МФУ)"/>
      <sheetName val="Платеж Рік (МФУ)"/>
      <sheetName val="НаказДПА"/>
      <sheetName val="розпис"/>
      <sheetName val="РозписОбл"/>
      <sheetName val="Надх"/>
      <sheetName val="Исход ЗФ(ЗБ)"/>
      <sheetName val="Исход СФ(ЗБ)"/>
      <sheetName val="Исход ЗФ "/>
      <sheetName val="Исход СФ "/>
      <sheetName val="Начни с меня"/>
      <sheetName val="контроль"/>
      <sheetName val="Авто"/>
      <sheetName val="додаток2"/>
      <sheetName val="re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>
        <row r="9">
          <cell r="C9" t="str">
            <v>Червень</v>
          </cell>
          <cell r="D9">
            <v>119</v>
          </cell>
          <cell r="F9">
            <v>19</v>
          </cell>
          <cell r="H9" t="str">
            <v>червня</v>
          </cell>
          <cell r="J9" t="str">
            <v>банківських</v>
          </cell>
        </row>
        <row r="10">
          <cell r="F10">
            <v>20</v>
          </cell>
        </row>
        <row r="11">
          <cell r="F11">
            <v>20</v>
          </cell>
        </row>
        <row r="12">
          <cell r="F12">
            <v>22</v>
          </cell>
        </row>
        <row r="13">
          <cell r="F13">
            <v>21</v>
          </cell>
        </row>
        <row r="14">
          <cell r="F14">
            <v>17</v>
          </cell>
        </row>
        <row r="15">
          <cell r="F15">
            <v>19</v>
          </cell>
        </row>
        <row r="16">
          <cell r="F16">
            <v>22</v>
          </cell>
        </row>
        <row r="17">
          <cell r="F17">
            <v>21</v>
          </cell>
        </row>
        <row r="18">
          <cell r="F18">
            <v>22</v>
          </cell>
        </row>
        <row r="19">
          <cell r="F19">
            <v>21</v>
          </cell>
        </row>
        <row r="20">
          <cell r="F20">
            <v>22</v>
          </cell>
        </row>
        <row r="21">
          <cell r="F21">
            <v>23</v>
          </cell>
        </row>
      </sheetData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афикРучн"/>
      <sheetName val="график (2)"/>
      <sheetName val="график"/>
      <sheetName val="Лист4"/>
      <sheetName val="Лист1"/>
      <sheetName val="Платеж місяць Му"/>
      <sheetName val="Платеж РікМУ"/>
      <sheetName val="Исход ЗФ "/>
      <sheetName val="Исход СФ "/>
      <sheetName val="ДМБ"/>
      <sheetName val="Лист3"/>
      <sheetName val="Платеж місяць (фонди)"/>
      <sheetName val="ЗДМмісяць"/>
      <sheetName val="ДБ-ЗагСпецМ (Норбаз)"/>
      <sheetName val="ПлатОблMis"/>
      <sheetName val="Платеж Рік (фонди)"/>
      <sheetName val="ДБ-ЗагСпецРік (Норбаз)"/>
      <sheetName val="ЗДМРік"/>
      <sheetName val="ПлатОблРік"/>
      <sheetName val="Платеж місяць (МФУ)"/>
      <sheetName val="Платеж Рік (МФУ)"/>
      <sheetName val="НаказДПА"/>
      <sheetName val="розпис"/>
      <sheetName val="РозписОбл"/>
      <sheetName val="Надх"/>
      <sheetName val="Исход ЗФ(ЗБ)"/>
      <sheetName val="Исход СФ(ЗБ)"/>
      <sheetName val="Начни с меня"/>
      <sheetName val="контроль"/>
      <sheetName val="Авто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>
        <row r="16">
          <cell r="F16">
            <v>5</v>
          </cell>
        </row>
      </sheetData>
      <sheetData sheetId="28" refreshError="1"/>
      <sheetData sheetId="29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яснення"/>
      <sheetName val="основная(1)"/>
      <sheetName val="доп_потенциал(2)"/>
      <sheetName val="мини_ДПИ_крупные(3)"/>
      <sheetName val="мини_ДПИ(4)"/>
      <sheetName val="большие_минимизаторы(5)"/>
      <sheetName val="мини_прибыль(6)"/>
      <sheetName val="мини_льготы(7)"/>
      <sheetName val="мини_0-0,1%(8)"/>
      <sheetName val="основная_1_"/>
      <sheetName val="Начни с меня"/>
    </sheetNames>
    <sheetDataSet>
      <sheetData sheetId="0"/>
      <sheetData sheetId="1" refreshError="1">
        <row r="4">
          <cell r="B4" t="str">
            <v>Код підприємства</v>
          </cell>
          <cell r="C4" t="str">
            <v>Назва підприємства</v>
          </cell>
          <cell r="D4" t="str">
            <v>Сума валового доходу за 9 місяців 2005р.</v>
          </cell>
          <cell r="E4" t="str">
            <v>Збір платежів до Державного бюджету станом на 01.10.2005р.</v>
          </cell>
          <cell r="F4" t="str">
            <v>Податкове навантаження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латежиМіс (-газ)"/>
      <sheetName val="ДБ-ЗагСпецМ (Норбаз)"/>
      <sheetName val="ЗДМмісяць"/>
      <sheetName val="ПлатежиРік (-газ)"/>
      <sheetName val="ДБ-ЗагСпецРік (Норбаз)"/>
      <sheetName val="ЗДМРік"/>
      <sheetName val="ПлатОблРік"/>
      <sheetName val="ПлатОблMis"/>
      <sheetName val="ДБ-ЗагСпецРік (Заст)"/>
      <sheetName val="ДБ-ЗагСпецМ (Заст)"/>
      <sheetName val="ПлатежиРік (-газ) (2)"/>
      <sheetName val="ПлатежиМіс (-газ) (2)"/>
      <sheetName val="ЗДМмісяць (2)"/>
      <sheetName val="ДБ-ЗагСпецРік (Норбаз) (МФ)"/>
      <sheetName val="ДБ-ЗагСпецМ (Норбаз) (МФ)"/>
      <sheetName val="НаказДПА"/>
      <sheetName val="розпис"/>
      <sheetName val="РозписОбл"/>
      <sheetName val="Исход ЗФ"/>
      <sheetName val="Исход СФ "/>
      <sheetName val="Надх"/>
      <sheetName val="контроль"/>
      <sheetName val="Начни с меня"/>
      <sheetName val="Авто"/>
      <sheetName val="Звіт"/>
      <sheetName val="Пер"/>
      <sheetName val="основная(1)"/>
      <sheetName val="Macro1"/>
      <sheetName val="reg"/>
    </sheetNames>
    <sheetDataSet>
      <sheetData sheetId="0" refreshError="1"/>
      <sheetData sheetId="1" refreshError="1"/>
      <sheetData sheetId="2" refreshError="1">
        <row r="9">
          <cell r="A9">
            <v>1</v>
          </cell>
        </row>
        <row r="10">
          <cell r="A10" t="str">
            <v>АР Крим</v>
          </cell>
        </row>
        <row r="11">
          <cell r="A11" t="str">
            <v>Вінницька</v>
          </cell>
        </row>
        <row r="12">
          <cell r="A12" t="str">
            <v>Волинська</v>
          </cell>
        </row>
        <row r="13">
          <cell r="A13" t="str">
            <v>Дніпропетровська</v>
          </cell>
        </row>
        <row r="14">
          <cell r="A14" t="str">
            <v>Донецька</v>
          </cell>
        </row>
        <row r="15">
          <cell r="A15" t="str">
            <v xml:space="preserve">Житомирська </v>
          </cell>
        </row>
        <row r="16">
          <cell r="A16" t="str">
            <v xml:space="preserve">Закарпатська </v>
          </cell>
        </row>
        <row r="17">
          <cell r="A17" t="str">
            <v xml:space="preserve">Запорізька </v>
          </cell>
        </row>
        <row r="18">
          <cell r="A18" t="str">
            <v>Івано-Франківська</v>
          </cell>
        </row>
        <row r="19">
          <cell r="A19" t="str">
            <v xml:space="preserve">Київська </v>
          </cell>
        </row>
        <row r="20">
          <cell r="A20" t="str">
            <v>Кіровоградська</v>
          </cell>
        </row>
        <row r="21">
          <cell r="A21" t="str">
            <v xml:space="preserve">Луганська </v>
          </cell>
        </row>
        <row r="22">
          <cell r="A22" t="str">
            <v xml:space="preserve">Львівська </v>
          </cell>
        </row>
        <row r="23">
          <cell r="A23" t="str">
            <v xml:space="preserve">Миколаївська </v>
          </cell>
        </row>
        <row r="24">
          <cell r="A24" t="str">
            <v>Одеська</v>
          </cell>
        </row>
        <row r="25">
          <cell r="A25" t="str">
            <v>Полтавська</v>
          </cell>
        </row>
        <row r="26">
          <cell r="A26" t="str">
            <v>Рівненська</v>
          </cell>
        </row>
        <row r="27">
          <cell r="A27" t="str">
            <v xml:space="preserve">Сумська </v>
          </cell>
        </row>
        <row r="28">
          <cell r="A28" t="str">
            <v xml:space="preserve">Тернопільська </v>
          </cell>
        </row>
        <row r="29">
          <cell r="A29" t="str">
            <v>Харківська</v>
          </cell>
        </row>
        <row r="30">
          <cell r="A30" t="str">
            <v xml:space="preserve">Херсонська </v>
          </cell>
        </row>
        <row r="31">
          <cell r="A31" t="str">
            <v xml:space="preserve">Хмельницька </v>
          </cell>
        </row>
        <row r="32">
          <cell r="A32" t="str">
            <v xml:space="preserve">Черкаська </v>
          </cell>
        </row>
        <row r="33">
          <cell r="A33" t="str">
            <v>Чернівецька</v>
          </cell>
        </row>
        <row r="34">
          <cell r="A34" t="str">
            <v>Чернігівська</v>
          </cell>
        </row>
        <row r="35">
          <cell r="A35" t="str">
            <v>м.Київ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схОбл"/>
    </sheetNames>
    <sheetDataSet>
      <sheetData sheetId="0" refreshError="1">
        <row r="9">
          <cell r="D9">
            <v>722260.08</v>
          </cell>
          <cell r="F9">
            <v>708678.96499999997</v>
          </cell>
          <cell r="H9">
            <v>300403</v>
          </cell>
          <cell r="J9">
            <v>303348.99911000003</v>
          </cell>
        </row>
        <row r="10">
          <cell r="D10">
            <v>370924.64</v>
          </cell>
          <cell r="F10">
            <v>391001.64500000002</v>
          </cell>
          <cell r="H10">
            <v>245934</v>
          </cell>
          <cell r="J10">
            <v>245531.70048</v>
          </cell>
        </row>
        <row r="11">
          <cell r="D11">
            <v>216118.12</v>
          </cell>
          <cell r="F11">
            <v>286660.99</v>
          </cell>
          <cell r="H11">
            <v>143674</v>
          </cell>
          <cell r="J11">
            <v>194900.3689</v>
          </cell>
        </row>
        <row r="12">
          <cell r="D12">
            <v>1407550</v>
          </cell>
          <cell r="F12">
            <v>1485938.8220000002</v>
          </cell>
          <cell r="H12">
            <v>850322</v>
          </cell>
          <cell r="J12">
            <v>829357.81031999993</v>
          </cell>
        </row>
        <row r="13">
          <cell r="D13">
            <v>2001860.8</v>
          </cell>
          <cell r="F13">
            <v>2058033.882</v>
          </cell>
          <cell r="H13">
            <v>1324304</v>
          </cell>
          <cell r="J13">
            <v>1199444.1136899998</v>
          </cell>
        </row>
        <row r="14">
          <cell r="D14">
            <v>312820.12</v>
          </cell>
          <cell r="F14">
            <v>327044.99400000001</v>
          </cell>
          <cell r="H14">
            <v>224102</v>
          </cell>
          <cell r="J14">
            <v>215669.62339999998</v>
          </cell>
        </row>
        <row r="15">
          <cell r="D15">
            <v>254897.88</v>
          </cell>
          <cell r="F15">
            <v>265284.62800000003</v>
          </cell>
          <cell r="H15">
            <v>162833</v>
          </cell>
          <cell r="J15">
            <v>153855.85998000001</v>
          </cell>
        </row>
        <row r="16">
          <cell r="D16">
            <v>880061.6</v>
          </cell>
          <cell r="F16">
            <v>972937.60599999991</v>
          </cell>
          <cell r="H16">
            <v>585827</v>
          </cell>
          <cell r="J16">
            <v>602984.51368000009</v>
          </cell>
        </row>
        <row r="17">
          <cell r="D17">
            <v>430570.6</v>
          </cell>
          <cell r="F17">
            <v>411851.97700000001</v>
          </cell>
          <cell r="H17">
            <v>333724</v>
          </cell>
          <cell r="J17">
            <v>289894.68078999995</v>
          </cell>
        </row>
        <row r="18">
          <cell r="D18">
            <v>626007.19999999995</v>
          </cell>
          <cell r="F18">
            <v>595541.05300000007</v>
          </cell>
          <cell r="H18">
            <v>452262</v>
          </cell>
          <cell r="J18">
            <v>376384.05763999996</v>
          </cell>
        </row>
        <row r="19">
          <cell r="D19">
            <v>286933.68</v>
          </cell>
          <cell r="F19">
            <v>272937.163</v>
          </cell>
          <cell r="H19">
            <v>198577</v>
          </cell>
          <cell r="J19">
            <v>171298.86814000001</v>
          </cell>
        </row>
        <row r="20">
          <cell r="D20">
            <v>744628.72</v>
          </cell>
          <cell r="F20">
            <v>681472.35899999994</v>
          </cell>
          <cell r="H20">
            <v>480065</v>
          </cell>
          <cell r="J20">
            <v>395531.36479999998</v>
          </cell>
        </row>
        <row r="21">
          <cell r="D21">
            <v>973580.46</v>
          </cell>
          <cell r="F21">
            <v>1030925.8180000001</v>
          </cell>
          <cell r="H21">
            <v>749611</v>
          </cell>
          <cell r="J21">
            <v>730177.43311999994</v>
          </cell>
        </row>
        <row r="22">
          <cell r="D22">
            <v>406577.4</v>
          </cell>
          <cell r="F22">
            <v>452547.30300000001</v>
          </cell>
          <cell r="H22">
            <v>287875</v>
          </cell>
          <cell r="J22">
            <v>293426.48650999996</v>
          </cell>
        </row>
        <row r="23">
          <cell r="D23">
            <v>1061496.3999999999</v>
          </cell>
          <cell r="F23">
            <v>1132998.615</v>
          </cell>
          <cell r="H23">
            <v>697430</v>
          </cell>
          <cell r="J23">
            <v>708296.23404999997</v>
          </cell>
        </row>
        <row r="24">
          <cell r="D24">
            <v>1330480.68</v>
          </cell>
          <cell r="F24">
            <v>1227688.3290000001</v>
          </cell>
          <cell r="H24">
            <v>1130395</v>
          </cell>
          <cell r="J24">
            <v>991683.45705000008</v>
          </cell>
        </row>
        <row r="25">
          <cell r="D25">
            <v>266965.40000000002</v>
          </cell>
          <cell r="F25">
            <v>237275.921</v>
          </cell>
          <cell r="H25">
            <v>191157</v>
          </cell>
          <cell r="J25">
            <v>145179.56718000001</v>
          </cell>
        </row>
        <row r="26">
          <cell r="D26">
            <v>522546.2</v>
          </cell>
          <cell r="F26">
            <v>679070.99100000004</v>
          </cell>
          <cell r="H26">
            <v>402777</v>
          </cell>
          <cell r="J26">
            <v>530187.58403999999</v>
          </cell>
        </row>
        <row r="27">
          <cell r="D27">
            <v>195895.48</v>
          </cell>
          <cell r="F27">
            <v>187643.03099999999</v>
          </cell>
          <cell r="H27">
            <v>131938</v>
          </cell>
          <cell r="J27">
            <v>113490.58703</v>
          </cell>
        </row>
        <row r="28">
          <cell r="D28">
            <v>1566588.32</v>
          </cell>
          <cell r="F28">
            <v>1427244.463</v>
          </cell>
          <cell r="H28">
            <v>1195888</v>
          </cell>
          <cell r="J28">
            <v>984817.76769000001</v>
          </cell>
        </row>
        <row r="29">
          <cell r="D29">
            <v>259141.64</v>
          </cell>
          <cell r="F29">
            <v>241573.45299999998</v>
          </cell>
          <cell r="H29">
            <v>168118</v>
          </cell>
          <cell r="J29">
            <v>128503.45629</v>
          </cell>
        </row>
        <row r="30">
          <cell r="D30">
            <v>313822.64</v>
          </cell>
          <cell r="F30">
            <v>278089.11</v>
          </cell>
          <cell r="H30">
            <v>210966</v>
          </cell>
          <cell r="J30">
            <v>163079.07514999999</v>
          </cell>
        </row>
        <row r="31">
          <cell r="D31">
            <v>517633.96</v>
          </cell>
          <cell r="F31">
            <v>454034.429</v>
          </cell>
          <cell r="H31">
            <v>398267</v>
          </cell>
          <cell r="J31">
            <v>309339.63409999997</v>
          </cell>
        </row>
        <row r="32">
          <cell r="D32">
            <v>175719.46</v>
          </cell>
          <cell r="F32">
            <v>173179.59600000002</v>
          </cell>
          <cell r="H32">
            <v>108264</v>
          </cell>
          <cell r="J32">
            <v>94907.198210000002</v>
          </cell>
        </row>
        <row r="33">
          <cell r="D33">
            <v>451939.76</v>
          </cell>
          <cell r="F33">
            <v>525049.49100000004</v>
          </cell>
          <cell r="H33">
            <v>347925</v>
          </cell>
          <cell r="J33">
            <v>398246.22037</v>
          </cell>
        </row>
        <row r="34">
          <cell r="D34">
            <v>3772399.38</v>
          </cell>
          <cell r="F34">
            <v>4470366.45</v>
          </cell>
          <cell r="H34">
            <v>2265714</v>
          </cell>
          <cell r="J34">
            <v>2175668.9136699997</v>
          </cell>
        </row>
        <row r="35">
          <cell r="D35">
            <v>140578.38</v>
          </cell>
          <cell r="F35">
            <v>173062.55499999999</v>
          </cell>
          <cell r="H35">
            <v>82496</v>
          </cell>
          <cell r="J35">
            <v>99004.026769999997</v>
          </cell>
        </row>
      </sheetData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латеж місяць (фонди)"/>
      <sheetName val="ЗДМмісяць"/>
      <sheetName val="ДБ-ЗагСпецМ (Норбаз)"/>
      <sheetName val="ПлатОблMis"/>
      <sheetName val="Платеж Рік (фонди)"/>
      <sheetName val="ЗДМРік"/>
      <sheetName val="ДБ-ЗагСпецРік (Норбаз)"/>
      <sheetName val="ПлатОблРік"/>
      <sheetName val="Платеж місяць (МФ)"/>
      <sheetName val="Платеж Рік (МФ)"/>
      <sheetName val="НаказДПА"/>
      <sheetName val="розпис"/>
      <sheetName val="РозписОбл"/>
      <sheetName val="Надх"/>
      <sheetName val="Исход ЗФ"/>
      <sheetName val="Исход СФ "/>
      <sheetName val="контроль"/>
      <sheetName val="Начни с меня"/>
      <sheetName val="Авто"/>
      <sheetName val="Macro1"/>
      <sheetName val="ИсхОбл"/>
      <sheetName val="основная(1)"/>
      <sheetName val="reg"/>
    </sheetNames>
    <sheetDataSet>
      <sheetData sheetId="0"/>
      <sheetData sheetId="1"/>
      <sheetData sheetId="2"/>
      <sheetData sheetId="3"/>
      <sheetData sheetId="4"/>
      <sheetData sheetId="5" refreshError="1">
        <row r="9">
          <cell r="E9">
            <v>6</v>
          </cell>
          <cell r="I9" t="str">
            <v>9</v>
          </cell>
        </row>
        <row r="10">
          <cell r="E10">
            <v>20111.171859999886</v>
          </cell>
          <cell r="I10">
            <v>539881.6</v>
          </cell>
        </row>
        <row r="11">
          <cell r="E11">
            <v>14906.911580000073</v>
          </cell>
          <cell r="I11">
            <v>372757.2</v>
          </cell>
        </row>
        <row r="12">
          <cell r="E12">
            <v>15295.856880000036</v>
          </cell>
          <cell r="I12">
            <v>167851.80000000002</v>
          </cell>
        </row>
        <row r="13">
          <cell r="E13">
            <v>86691.022290000226</v>
          </cell>
          <cell r="I13">
            <v>1386778.4000000001</v>
          </cell>
        </row>
        <row r="14">
          <cell r="E14">
            <v>-127008.20098999981</v>
          </cell>
          <cell r="I14">
            <v>1760473.1</v>
          </cell>
        </row>
        <row r="15">
          <cell r="E15">
            <v>22737.057430000161</v>
          </cell>
          <cell r="I15">
            <v>278777.90000000002</v>
          </cell>
        </row>
        <row r="16">
          <cell r="E16">
            <v>27061.254900000058</v>
          </cell>
          <cell r="I16">
            <v>193551.6</v>
          </cell>
        </row>
        <row r="17">
          <cell r="E17">
            <v>4682.4381499998271</v>
          </cell>
          <cell r="I17">
            <v>800151.60000000009</v>
          </cell>
        </row>
        <row r="18">
          <cell r="E18">
            <v>20140.296130000032</v>
          </cell>
          <cell r="I18">
            <v>298861.7</v>
          </cell>
        </row>
        <row r="19">
          <cell r="E19">
            <v>54604.83993999986</v>
          </cell>
          <cell r="I19">
            <v>636018.79999999993</v>
          </cell>
        </row>
        <row r="20">
          <cell r="E20">
            <v>7118.9591800000053</v>
          </cell>
          <cell r="I20">
            <v>142276.5</v>
          </cell>
        </row>
        <row r="21">
          <cell r="E21">
            <v>-15243.14877999993</v>
          </cell>
          <cell r="I21">
            <v>944201.8</v>
          </cell>
        </row>
        <row r="22">
          <cell r="E22">
            <v>45908.062750000274</v>
          </cell>
          <cell r="I22">
            <v>918894.20000000007</v>
          </cell>
        </row>
        <row r="23">
          <cell r="E23">
            <v>17334.944630000042</v>
          </cell>
          <cell r="I23">
            <v>359563.3</v>
          </cell>
        </row>
        <row r="24">
          <cell r="E24">
            <v>-1955.083299999591</v>
          </cell>
          <cell r="I24">
            <v>1143362.9000000001</v>
          </cell>
        </row>
        <row r="25">
          <cell r="E25">
            <v>-79894.369059999473</v>
          </cell>
          <cell r="I25">
            <v>1657050.6999999997</v>
          </cell>
        </row>
        <row r="26">
          <cell r="E26">
            <v>17095.404120000079</v>
          </cell>
          <cell r="I26">
            <v>288969.5</v>
          </cell>
        </row>
        <row r="27">
          <cell r="E27">
            <v>-31486.740209999727</v>
          </cell>
          <cell r="I27">
            <v>725720.10000000009</v>
          </cell>
        </row>
        <row r="28">
          <cell r="E28">
            <v>13914.171180000005</v>
          </cell>
          <cell r="I28">
            <v>159325.9</v>
          </cell>
        </row>
        <row r="29">
          <cell r="E29">
            <v>33790.021050000098</v>
          </cell>
          <cell r="I29">
            <v>1906524.8</v>
          </cell>
        </row>
        <row r="30">
          <cell r="E30">
            <v>-3704.5275200000033</v>
          </cell>
          <cell r="I30">
            <v>302457.5</v>
          </cell>
        </row>
        <row r="31">
          <cell r="E31">
            <v>14873.102710000123</v>
          </cell>
          <cell r="I31">
            <v>272185.30000000005</v>
          </cell>
        </row>
        <row r="32">
          <cell r="E32">
            <v>26082.531920000096</v>
          </cell>
          <cell r="I32">
            <v>313676.3</v>
          </cell>
        </row>
        <row r="33">
          <cell r="E33">
            <v>23213.836290000065</v>
          </cell>
          <cell r="I33">
            <v>132336.40000000002</v>
          </cell>
        </row>
        <row r="34">
          <cell r="E34">
            <v>13506.143180000014</v>
          </cell>
          <cell r="I34">
            <v>661116.69999999995</v>
          </cell>
        </row>
        <row r="35">
          <cell r="E35">
            <v>3247.2557699996978</v>
          </cell>
          <cell r="I35">
            <v>7479288.0999999996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ер"/>
      <sheetName val="Reg"/>
      <sheetName val="Tax"/>
      <sheetName val="T(з)"/>
      <sheetName val="T(д)"/>
      <sheetName val="R(з)"/>
      <sheetName val="R(д)"/>
      <sheetName val="А0"/>
      <sheetName val="А1"/>
      <sheetName val="Авсього"/>
      <sheetName val="Алк"/>
      <sheetName val="Наф"/>
      <sheetName val="Позики(1270)"/>
      <sheetName val="Газ"/>
      <sheetName val="Факт"/>
      <sheetName val="mD"/>
      <sheetName val="mZ"/>
      <sheetName val="Диаграмма1"/>
      <sheetName val="Рейтинг"/>
    </sheetNames>
    <sheetDataSet>
      <sheetData sheetId="0" refreshError="1">
        <row r="33">
          <cell r="N33" t="str">
            <v>СЕРПЕНЬ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"/>
      <sheetName val="D"/>
      <sheetName val="Налоги"/>
      <sheetName val="A4"/>
      <sheetName val="Области"/>
      <sheetName val="Отрасли"/>
      <sheetName val="Налоги-Области "/>
      <sheetName val="Налоги-Отрасли"/>
      <sheetName val="Области-Отрасли"/>
      <sheetName val="Неуплата-Налоги"/>
      <sheetName val="Неуплата-Области"/>
      <sheetName val="Vibor"/>
      <sheetName val="основная(1)"/>
    </sheetNames>
    <sheetDataSet>
      <sheetData sheetId="0"/>
      <sheetData sheetId="1" refreshError="1">
        <row r="7">
          <cell r="AC7" t="str">
            <v>2004</v>
          </cell>
        </row>
        <row r="8">
          <cell r="AC8" t="str">
            <v>до ДЕРЖАВНОГО бюджету</v>
          </cell>
        </row>
        <row r="9">
          <cell r="AC9" t="str">
            <v>СІЧЕНЬ-ТРАВЕНЬ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35"/>
  <sheetViews>
    <sheetView showGridLines="0" showZeros="0" view="pageBreakPreview" zoomScale="60" zoomScaleNormal="100" workbookViewId="0">
      <selection activeCell="E2" sqref="E2:G2"/>
    </sheetView>
  </sheetViews>
  <sheetFormatPr defaultColWidth="7.85546875" defaultRowHeight="12.75" customHeight="1" x14ac:dyDescent="0.2"/>
  <cols>
    <col min="1" max="1" width="10.5703125" style="64" customWidth="1"/>
    <col min="2" max="2" width="42.28515625" style="64" customWidth="1"/>
    <col min="3" max="3" width="17.42578125" style="64" customWidth="1"/>
    <col min="4" max="4" width="18.28515625" style="64" customWidth="1"/>
    <col min="5" max="5" width="16.42578125" style="64" customWidth="1"/>
    <col min="6" max="6" width="16" style="64" customWidth="1"/>
    <col min="7" max="7" width="13.85546875" style="71" customWidth="1"/>
    <col min="8" max="8" width="7.85546875" style="71"/>
    <col min="9" max="9" width="13.28515625" style="71" bestFit="1" customWidth="1"/>
    <col min="10" max="10" width="32.28515625" style="71" customWidth="1"/>
    <col min="11" max="11" width="7.85546875" style="71"/>
    <col min="12" max="12" width="16.85546875" style="71" bestFit="1" customWidth="1"/>
    <col min="13" max="256" width="7.85546875" style="71"/>
    <col min="257" max="257" width="10.5703125" style="71" customWidth="1"/>
    <col min="258" max="258" width="39.7109375" style="71" customWidth="1"/>
    <col min="259" max="259" width="17.140625" style="71" customWidth="1"/>
    <col min="260" max="260" width="18.28515625" style="71" customWidth="1"/>
    <col min="261" max="261" width="16.42578125" style="71" customWidth="1"/>
    <col min="262" max="262" width="14" style="71" customWidth="1"/>
    <col min="263" max="264" width="7.85546875" style="71"/>
    <col min="265" max="265" width="13.28515625" style="71" bestFit="1" customWidth="1"/>
    <col min="266" max="266" width="16.5703125" style="71" customWidth="1"/>
    <col min="267" max="267" width="7.85546875" style="71"/>
    <col min="268" max="268" width="16.85546875" style="71" bestFit="1" customWidth="1"/>
    <col min="269" max="512" width="7.85546875" style="71"/>
    <col min="513" max="513" width="10.5703125" style="71" customWidth="1"/>
    <col min="514" max="514" width="39.7109375" style="71" customWidth="1"/>
    <col min="515" max="515" width="17.140625" style="71" customWidth="1"/>
    <col min="516" max="516" width="18.28515625" style="71" customWidth="1"/>
    <col min="517" max="517" width="16.42578125" style="71" customWidth="1"/>
    <col min="518" max="518" width="14" style="71" customWidth="1"/>
    <col min="519" max="520" width="7.85546875" style="71"/>
    <col min="521" max="521" width="13.28515625" style="71" bestFit="1" customWidth="1"/>
    <col min="522" max="522" width="16.5703125" style="71" customWidth="1"/>
    <col min="523" max="523" width="7.85546875" style="71"/>
    <col min="524" max="524" width="16.85546875" style="71" bestFit="1" customWidth="1"/>
    <col min="525" max="768" width="7.85546875" style="71"/>
    <col min="769" max="769" width="10.5703125" style="71" customWidth="1"/>
    <col min="770" max="770" width="39.7109375" style="71" customWidth="1"/>
    <col min="771" max="771" width="17.140625" style="71" customWidth="1"/>
    <col min="772" max="772" width="18.28515625" style="71" customWidth="1"/>
    <col min="773" max="773" width="16.42578125" style="71" customWidth="1"/>
    <col min="774" max="774" width="14" style="71" customWidth="1"/>
    <col min="775" max="776" width="7.85546875" style="71"/>
    <col min="777" max="777" width="13.28515625" style="71" bestFit="1" customWidth="1"/>
    <col min="778" max="778" width="16.5703125" style="71" customWidth="1"/>
    <col min="779" max="779" width="7.85546875" style="71"/>
    <col min="780" max="780" width="16.85546875" style="71" bestFit="1" customWidth="1"/>
    <col min="781" max="1024" width="7.85546875" style="71"/>
    <col min="1025" max="1025" width="10.5703125" style="71" customWidth="1"/>
    <col min="1026" max="1026" width="39.7109375" style="71" customWidth="1"/>
    <col min="1027" max="1027" width="17.140625" style="71" customWidth="1"/>
    <col min="1028" max="1028" width="18.28515625" style="71" customWidth="1"/>
    <col min="1029" max="1029" width="16.42578125" style="71" customWidth="1"/>
    <col min="1030" max="1030" width="14" style="71" customWidth="1"/>
    <col min="1031" max="1032" width="7.85546875" style="71"/>
    <col min="1033" max="1033" width="13.28515625" style="71" bestFit="1" customWidth="1"/>
    <col min="1034" max="1034" width="16.5703125" style="71" customWidth="1"/>
    <col min="1035" max="1035" width="7.85546875" style="71"/>
    <col min="1036" max="1036" width="16.85546875" style="71" bestFit="1" customWidth="1"/>
    <col min="1037" max="1280" width="7.85546875" style="71"/>
    <col min="1281" max="1281" width="10.5703125" style="71" customWidth="1"/>
    <col min="1282" max="1282" width="39.7109375" style="71" customWidth="1"/>
    <col min="1283" max="1283" width="17.140625" style="71" customWidth="1"/>
    <col min="1284" max="1284" width="18.28515625" style="71" customWidth="1"/>
    <col min="1285" max="1285" width="16.42578125" style="71" customWidth="1"/>
    <col min="1286" max="1286" width="14" style="71" customWidth="1"/>
    <col min="1287" max="1288" width="7.85546875" style="71"/>
    <col min="1289" max="1289" width="13.28515625" style="71" bestFit="1" customWidth="1"/>
    <col min="1290" max="1290" width="16.5703125" style="71" customWidth="1"/>
    <col min="1291" max="1291" width="7.85546875" style="71"/>
    <col min="1292" max="1292" width="16.85546875" style="71" bestFit="1" customWidth="1"/>
    <col min="1293" max="1536" width="7.85546875" style="71"/>
    <col min="1537" max="1537" width="10.5703125" style="71" customWidth="1"/>
    <col min="1538" max="1538" width="39.7109375" style="71" customWidth="1"/>
    <col min="1539" max="1539" width="17.140625" style="71" customWidth="1"/>
    <col min="1540" max="1540" width="18.28515625" style="71" customWidth="1"/>
    <col min="1541" max="1541" width="16.42578125" style="71" customWidth="1"/>
    <col min="1542" max="1542" width="14" style="71" customWidth="1"/>
    <col min="1543" max="1544" width="7.85546875" style="71"/>
    <col min="1545" max="1545" width="13.28515625" style="71" bestFit="1" customWidth="1"/>
    <col min="1546" max="1546" width="16.5703125" style="71" customWidth="1"/>
    <col min="1547" max="1547" width="7.85546875" style="71"/>
    <col min="1548" max="1548" width="16.85546875" style="71" bestFit="1" customWidth="1"/>
    <col min="1549" max="1792" width="7.85546875" style="71"/>
    <col min="1793" max="1793" width="10.5703125" style="71" customWidth="1"/>
    <col min="1794" max="1794" width="39.7109375" style="71" customWidth="1"/>
    <col min="1795" max="1795" width="17.140625" style="71" customWidth="1"/>
    <col min="1796" max="1796" width="18.28515625" style="71" customWidth="1"/>
    <col min="1797" max="1797" width="16.42578125" style="71" customWidth="1"/>
    <col min="1798" max="1798" width="14" style="71" customWidth="1"/>
    <col min="1799" max="1800" width="7.85546875" style="71"/>
    <col min="1801" max="1801" width="13.28515625" style="71" bestFit="1" customWidth="1"/>
    <col min="1802" max="1802" width="16.5703125" style="71" customWidth="1"/>
    <col min="1803" max="1803" width="7.85546875" style="71"/>
    <col min="1804" max="1804" width="16.85546875" style="71" bestFit="1" customWidth="1"/>
    <col min="1805" max="2048" width="7.85546875" style="71"/>
    <col min="2049" max="2049" width="10.5703125" style="71" customWidth="1"/>
    <col min="2050" max="2050" width="39.7109375" style="71" customWidth="1"/>
    <col min="2051" max="2051" width="17.140625" style="71" customWidth="1"/>
    <col min="2052" max="2052" width="18.28515625" style="71" customWidth="1"/>
    <col min="2053" max="2053" width="16.42578125" style="71" customWidth="1"/>
    <col min="2054" max="2054" width="14" style="71" customWidth="1"/>
    <col min="2055" max="2056" width="7.85546875" style="71"/>
    <col min="2057" max="2057" width="13.28515625" style="71" bestFit="1" customWidth="1"/>
    <col min="2058" max="2058" width="16.5703125" style="71" customWidth="1"/>
    <col min="2059" max="2059" width="7.85546875" style="71"/>
    <col min="2060" max="2060" width="16.85546875" style="71" bestFit="1" customWidth="1"/>
    <col min="2061" max="2304" width="7.85546875" style="71"/>
    <col min="2305" max="2305" width="10.5703125" style="71" customWidth="1"/>
    <col min="2306" max="2306" width="39.7109375" style="71" customWidth="1"/>
    <col min="2307" max="2307" width="17.140625" style="71" customWidth="1"/>
    <col min="2308" max="2308" width="18.28515625" style="71" customWidth="1"/>
    <col min="2309" max="2309" width="16.42578125" style="71" customWidth="1"/>
    <col min="2310" max="2310" width="14" style="71" customWidth="1"/>
    <col min="2311" max="2312" width="7.85546875" style="71"/>
    <col min="2313" max="2313" width="13.28515625" style="71" bestFit="1" customWidth="1"/>
    <col min="2314" max="2314" width="16.5703125" style="71" customWidth="1"/>
    <col min="2315" max="2315" width="7.85546875" style="71"/>
    <col min="2316" max="2316" width="16.85546875" style="71" bestFit="1" customWidth="1"/>
    <col min="2317" max="2560" width="7.85546875" style="71"/>
    <col min="2561" max="2561" width="10.5703125" style="71" customWidth="1"/>
    <col min="2562" max="2562" width="39.7109375" style="71" customWidth="1"/>
    <col min="2563" max="2563" width="17.140625" style="71" customWidth="1"/>
    <col min="2564" max="2564" width="18.28515625" style="71" customWidth="1"/>
    <col min="2565" max="2565" width="16.42578125" style="71" customWidth="1"/>
    <col min="2566" max="2566" width="14" style="71" customWidth="1"/>
    <col min="2567" max="2568" width="7.85546875" style="71"/>
    <col min="2569" max="2569" width="13.28515625" style="71" bestFit="1" customWidth="1"/>
    <col min="2570" max="2570" width="16.5703125" style="71" customWidth="1"/>
    <col min="2571" max="2571" width="7.85546875" style="71"/>
    <col min="2572" max="2572" width="16.85546875" style="71" bestFit="1" customWidth="1"/>
    <col min="2573" max="2816" width="7.85546875" style="71"/>
    <col min="2817" max="2817" width="10.5703125" style="71" customWidth="1"/>
    <col min="2818" max="2818" width="39.7109375" style="71" customWidth="1"/>
    <col min="2819" max="2819" width="17.140625" style="71" customWidth="1"/>
    <col min="2820" max="2820" width="18.28515625" style="71" customWidth="1"/>
    <col min="2821" max="2821" width="16.42578125" style="71" customWidth="1"/>
    <col min="2822" max="2822" width="14" style="71" customWidth="1"/>
    <col min="2823" max="2824" width="7.85546875" style="71"/>
    <col min="2825" max="2825" width="13.28515625" style="71" bestFit="1" customWidth="1"/>
    <col min="2826" max="2826" width="16.5703125" style="71" customWidth="1"/>
    <col min="2827" max="2827" width="7.85546875" style="71"/>
    <col min="2828" max="2828" width="16.85546875" style="71" bestFit="1" customWidth="1"/>
    <col min="2829" max="3072" width="7.85546875" style="71"/>
    <col min="3073" max="3073" width="10.5703125" style="71" customWidth="1"/>
    <col min="3074" max="3074" width="39.7109375" style="71" customWidth="1"/>
    <col min="3075" max="3075" width="17.140625" style="71" customWidth="1"/>
    <col min="3076" max="3076" width="18.28515625" style="71" customWidth="1"/>
    <col min="3077" max="3077" width="16.42578125" style="71" customWidth="1"/>
    <col min="3078" max="3078" width="14" style="71" customWidth="1"/>
    <col min="3079" max="3080" width="7.85546875" style="71"/>
    <col min="3081" max="3081" width="13.28515625" style="71" bestFit="1" customWidth="1"/>
    <col min="3082" max="3082" width="16.5703125" style="71" customWidth="1"/>
    <col min="3083" max="3083" width="7.85546875" style="71"/>
    <col min="3084" max="3084" width="16.85546875" style="71" bestFit="1" customWidth="1"/>
    <col min="3085" max="3328" width="7.85546875" style="71"/>
    <col min="3329" max="3329" width="10.5703125" style="71" customWidth="1"/>
    <col min="3330" max="3330" width="39.7109375" style="71" customWidth="1"/>
    <col min="3331" max="3331" width="17.140625" style="71" customWidth="1"/>
    <col min="3332" max="3332" width="18.28515625" style="71" customWidth="1"/>
    <col min="3333" max="3333" width="16.42578125" style="71" customWidth="1"/>
    <col min="3334" max="3334" width="14" style="71" customWidth="1"/>
    <col min="3335" max="3336" width="7.85546875" style="71"/>
    <col min="3337" max="3337" width="13.28515625" style="71" bestFit="1" customWidth="1"/>
    <col min="3338" max="3338" width="16.5703125" style="71" customWidth="1"/>
    <col min="3339" max="3339" width="7.85546875" style="71"/>
    <col min="3340" max="3340" width="16.85546875" style="71" bestFit="1" customWidth="1"/>
    <col min="3341" max="3584" width="7.85546875" style="71"/>
    <col min="3585" max="3585" width="10.5703125" style="71" customWidth="1"/>
    <col min="3586" max="3586" width="39.7109375" style="71" customWidth="1"/>
    <col min="3587" max="3587" width="17.140625" style="71" customWidth="1"/>
    <col min="3588" max="3588" width="18.28515625" style="71" customWidth="1"/>
    <col min="3589" max="3589" width="16.42578125" style="71" customWidth="1"/>
    <col min="3590" max="3590" width="14" style="71" customWidth="1"/>
    <col min="3591" max="3592" width="7.85546875" style="71"/>
    <col min="3593" max="3593" width="13.28515625" style="71" bestFit="1" customWidth="1"/>
    <col min="3594" max="3594" width="16.5703125" style="71" customWidth="1"/>
    <col min="3595" max="3595" width="7.85546875" style="71"/>
    <col min="3596" max="3596" width="16.85546875" style="71" bestFit="1" customWidth="1"/>
    <col min="3597" max="3840" width="7.85546875" style="71"/>
    <col min="3841" max="3841" width="10.5703125" style="71" customWidth="1"/>
    <col min="3842" max="3842" width="39.7109375" style="71" customWidth="1"/>
    <col min="3843" max="3843" width="17.140625" style="71" customWidth="1"/>
    <col min="3844" max="3844" width="18.28515625" style="71" customWidth="1"/>
    <col min="3845" max="3845" width="16.42578125" style="71" customWidth="1"/>
    <col min="3846" max="3846" width="14" style="71" customWidth="1"/>
    <col min="3847" max="3848" width="7.85546875" style="71"/>
    <col min="3849" max="3849" width="13.28515625" style="71" bestFit="1" customWidth="1"/>
    <col min="3850" max="3850" width="16.5703125" style="71" customWidth="1"/>
    <col min="3851" max="3851" width="7.85546875" style="71"/>
    <col min="3852" max="3852" width="16.85546875" style="71" bestFit="1" customWidth="1"/>
    <col min="3853" max="4096" width="7.85546875" style="71"/>
    <col min="4097" max="4097" width="10.5703125" style="71" customWidth="1"/>
    <col min="4098" max="4098" width="39.7109375" style="71" customWidth="1"/>
    <col min="4099" max="4099" width="17.140625" style="71" customWidth="1"/>
    <col min="4100" max="4100" width="18.28515625" style="71" customWidth="1"/>
    <col min="4101" max="4101" width="16.42578125" style="71" customWidth="1"/>
    <col min="4102" max="4102" width="14" style="71" customWidth="1"/>
    <col min="4103" max="4104" width="7.85546875" style="71"/>
    <col min="4105" max="4105" width="13.28515625" style="71" bestFit="1" customWidth="1"/>
    <col min="4106" max="4106" width="16.5703125" style="71" customWidth="1"/>
    <col min="4107" max="4107" width="7.85546875" style="71"/>
    <col min="4108" max="4108" width="16.85546875" style="71" bestFit="1" customWidth="1"/>
    <col min="4109" max="4352" width="7.85546875" style="71"/>
    <col min="4353" max="4353" width="10.5703125" style="71" customWidth="1"/>
    <col min="4354" max="4354" width="39.7109375" style="71" customWidth="1"/>
    <col min="4355" max="4355" width="17.140625" style="71" customWidth="1"/>
    <col min="4356" max="4356" width="18.28515625" style="71" customWidth="1"/>
    <col min="4357" max="4357" width="16.42578125" style="71" customWidth="1"/>
    <col min="4358" max="4358" width="14" style="71" customWidth="1"/>
    <col min="4359" max="4360" width="7.85546875" style="71"/>
    <col min="4361" max="4361" width="13.28515625" style="71" bestFit="1" customWidth="1"/>
    <col min="4362" max="4362" width="16.5703125" style="71" customWidth="1"/>
    <col min="4363" max="4363" width="7.85546875" style="71"/>
    <col min="4364" max="4364" width="16.85546875" style="71" bestFit="1" customWidth="1"/>
    <col min="4365" max="4608" width="7.85546875" style="71"/>
    <col min="4609" max="4609" width="10.5703125" style="71" customWidth="1"/>
    <col min="4610" max="4610" width="39.7109375" style="71" customWidth="1"/>
    <col min="4611" max="4611" width="17.140625" style="71" customWidth="1"/>
    <col min="4612" max="4612" width="18.28515625" style="71" customWidth="1"/>
    <col min="4613" max="4613" width="16.42578125" style="71" customWidth="1"/>
    <col min="4614" max="4614" width="14" style="71" customWidth="1"/>
    <col min="4615" max="4616" width="7.85546875" style="71"/>
    <col min="4617" max="4617" width="13.28515625" style="71" bestFit="1" customWidth="1"/>
    <col min="4618" max="4618" width="16.5703125" style="71" customWidth="1"/>
    <col min="4619" max="4619" width="7.85546875" style="71"/>
    <col min="4620" max="4620" width="16.85546875" style="71" bestFit="1" customWidth="1"/>
    <col min="4621" max="4864" width="7.85546875" style="71"/>
    <col min="4865" max="4865" width="10.5703125" style="71" customWidth="1"/>
    <col min="4866" max="4866" width="39.7109375" style="71" customWidth="1"/>
    <col min="4867" max="4867" width="17.140625" style="71" customWidth="1"/>
    <col min="4868" max="4868" width="18.28515625" style="71" customWidth="1"/>
    <col min="4869" max="4869" width="16.42578125" style="71" customWidth="1"/>
    <col min="4870" max="4870" width="14" style="71" customWidth="1"/>
    <col min="4871" max="4872" width="7.85546875" style="71"/>
    <col min="4873" max="4873" width="13.28515625" style="71" bestFit="1" customWidth="1"/>
    <col min="4874" max="4874" width="16.5703125" style="71" customWidth="1"/>
    <col min="4875" max="4875" width="7.85546875" style="71"/>
    <col min="4876" max="4876" width="16.85546875" style="71" bestFit="1" customWidth="1"/>
    <col min="4877" max="5120" width="7.85546875" style="71"/>
    <col min="5121" max="5121" width="10.5703125" style="71" customWidth="1"/>
    <col min="5122" max="5122" width="39.7109375" style="71" customWidth="1"/>
    <col min="5123" max="5123" width="17.140625" style="71" customWidth="1"/>
    <col min="5124" max="5124" width="18.28515625" style="71" customWidth="1"/>
    <col min="5125" max="5125" width="16.42578125" style="71" customWidth="1"/>
    <col min="5126" max="5126" width="14" style="71" customWidth="1"/>
    <col min="5127" max="5128" width="7.85546875" style="71"/>
    <col min="5129" max="5129" width="13.28515625" style="71" bestFit="1" customWidth="1"/>
    <col min="5130" max="5130" width="16.5703125" style="71" customWidth="1"/>
    <col min="5131" max="5131" width="7.85546875" style="71"/>
    <col min="5132" max="5132" width="16.85546875" style="71" bestFit="1" customWidth="1"/>
    <col min="5133" max="5376" width="7.85546875" style="71"/>
    <col min="5377" max="5377" width="10.5703125" style="71" customWidth="1"/>
    <col min="5378" max="5378" width="39.7109375" style="71" customWidth="1"/>
    <col min="5379" max="5379" width="17.140625" style="71" customWidth="1"/>
    <col min="5380" max="5380" width="18.28515625" style="71" customWidth="1"/>
    <col min="5381" max="5381" width="16.42578125" style="71" customWidth="1"/>
    <col min="5382" max="5382" width="14" style="71" customWidth="1"/>
    <col min="5383" max="5384" width="7.85546875" style="71"/>
    <col min="5385" max="5385" width="13.28515625" style="71" bestFit="1" customWidth="1"/>
    <col min="5386" max="5386" width="16.5703125" style="71" customWidth="1"/>
    <col min="5387" max="5387" width="7.85546875" style="71"/>
    <col min="5388" max="5388" width="16.85546875" style="71" bestFit="1" customWidth="1"/>
    <col min="5389" max="5632" width="7.85546875" style="71"/>
    <col min="5633" max="5633" width="10.5703125" style="71" customWidth="1"/>
    <col min="5634" max="5634" width="39.7109375" style="71" customWidth="1"/>
    <col min="5635" max="5635" width="17.140625" style="71" customWidth="1"/>
    <col min="5636" max="5636" width="18.28515625" style="71" customWidth="1"/>
    <col min="5637" max="5637" width="16.42578125" style="71" customWidth="1"/>
    <col min="5638" max="5638" width="14" style="71" customWidth="1"/>
    <col min="5639" max="5640" width="7.85546875" style="71"/>
    <col min="5641" max="5641" width="13.28515625" style="71" bestFit="1" customWidth="1"/>
    <col min="5642" max="5642" width="16.5703125" style="71" customWidth="1"/>
    <col min="5643" max="5643" width="7.85546875" style="71"/>
    <col min="5644" max="5644" width="16.85546875" style="71" bestFit="1" customWidth="1"/>
    <col min="5645" max="5888" width="7.85546875" style="71"/>
    <col min="5889" max="5889" width="10.5703125" style="71" customWidth="1"/>
    <col min="5890" max="5890" width="39.7109375" style="71" customWidth="1"/>
    <col min="5891" max="5891" width="17.140625" style="71" customWidth="1"/>
    <col min="5892" max="5892" width="18.28515625" style="71" customWidth="1"/>
    <col min="5893" max="5893" width="16.42578125" style="71" customWidth="1"/>
    <col min="5894" max="5894" width="14" style="71" customWidth="1"/>
    <col min="5895" max="5896" width="7.85546875" style="71"/>
    <col min="5897" max="5897" width="13.28515625" style="71" bestFit="1" customWidth="1"/>
    <col min="5898" max="5898" width="16.5703125" style="71" customWidth="1"/>
    <col min="5899" max="5899" width="7.85546875" style="71"/>
    <col min="5900" max="5900" width="16.85546875" style="71" bestFit="1" customWidth="1"/>
    <col min="5901" max="6144" width="7.85546875" style="71"/>
    <col min="6145" max="6145" width="10.5703125" style="71" customWidth="1"/>
    <col min="6146" max="6146" width="39.7109375" style="71" customWidth="1"/>
    <col min="6147" max="6147" width="17.140625" style="71" customWidth="1"/>
    <col min="6148" max="6148" width="18.28515625" style="71" customWidth="1"/>
    <col min="6149" max="6149" width="16.42578125" style="71" customWidth="1"/>
    <col min="6150" max="6150" width="14" style="71" customWidth="1"/>
    <col min="6151" max="6152" width="7.85546875" style="71"/>
    <col min="6153" max="6153" width="13.28515625" style="71" bestFit="1" customWidth="1"/>
    <col min="6154" max="6154" width="16.5703125" style="71" customWidth="1"/>
    <col min="6155" max="6155" width="7.85546875" style="71"/>
    <col min="6156" max="6156" width="16.85546875" style="71" bestFit="1" customWidth="1"/>
    <col min="6157" max="6400" width="7.85546875" style="71"/>
    <col min="6401" max="6401" width="10.5703125" style="71" customWidth="1"/>
    <col min="6402" max="6402" width="39.7109375" style="71" customWidth="1"/>
    <col min="6403" max="6403" width="17.140625" style="71" customWidth="1"/>
    <col min="6404" max="6404" width="18.28515625" style="71" customWidth="1"/>
    <col min="6405" max="6405" width="16.42578125" style="71" customWidth="1"/>
    <col min="6406" max="6406" width="14" style="71" customWidth="1"/>
    <col min="6407" max="6408" width="7.85546875" style="71"/>
    <col min="6409" max="6409" width="13.28515625" style="71" bestFit="1" customWidth="1"/>
    <col min="6410" max="6410" width="16.5703125" style="71" customWidth="1"/>
    <col min="6411" max="6411" width="7.85546875" style="71"/>
    <col min="6412" max="6412" width="16.85546875" style="71" bestFit="1" customWidth="1"/>
    <col min="6413" max="6656" width="7.85546875" style="71"/>
    <col min="6657" max="6657" width="10.5703125" style="71" customWidth="1"/>
    <col min="6658" max="6658" width="39.7109375" style="71" customWidth="1"/>
    <col min="6659" max="6659" width="17.140625" style="71" customWidth="1"/>
    <col min="6660" max="6660" width="18.28515625" style="71" customWidth="1"/>
    <col min="6661" max="6661" width="16.42578125" style="71" customWidth="1"/>
    <col min="6662" max="6662" width="14" style="71" customWidth="1"/>
    <col min="6663" max="6664" width="7.85546875" style="71"/>
    <col min="6665" max="6665" width="13.28515625" style="71" bestFit="1" customWidth="1"/>
    <col min="6666" max="6666" width="16.5703125" style="71" customWidth="1"/>
    <col min="6667" max="6667" width="7.85546875" style="71"/>
    <col min="6668" max="6668" width="16.85546875" style="71" bestFit="1" customWidth="1"/>
    <col min="6669" max="6912" width="7.85546875" style="71"/>
    <col min="6913" max="6913" width="10.5703125" style="71" customWidth="1"/>
    <col min="6914" max="6914" width="39.7109375" style="71" customWidth="1"/>
    <col min="6915" max="6915" width="17.140625" style="71" customWidth="1"/>
    <col min="6916" max="6916" width="18.28515625" style="71" customWidth="1"/>
    <col min="6917" max="6917" width="16.42578125" style="71" customWidth="1"/>
    <col min="6918" max="6918" width="14" style="71" customWidth="1"/>
    <col min="6919" max="6920" width="7.85546875" style="71"/>
    <col min="6921" max="6921" width="13.28515625" style="71" bestFit="1" customWidth="1"/>
    <col min="6922" max="6922" width="16.5703125" style="71" customWidth="1"/>
    <col min="6923" max="6923" width="7.85546875" style="71"/>
    <col min="6924" max="6924" width="16.85546875" style="71" bestFit="1" customWidth="1"/>
    <col min="6925" max="7168" width="7.85546875" style="71"/>
    <col min="7169" max="7169" width="10.5703125" style="71" customWidth="1"/>
    <col min="7170" max="7170" width="39.7109375" style="71" customWidth="1"/>
    <col min="7171" max="7171" width="17.140625" style="71" customWidth="1"/>
    <col min="7172" max="7172" width="18.28515625" style="71" customWidth="1"/>
    <col min="7173" max="7173" width="16.42578125" style="71" customWidth="1"/>
    <col min="7174" max="7174" width="14" style="71" customWidth="1"/>
    <col min="7175" max="7176" width="7.85546875" style="71"/>
    <col min="7177" max="7177" width="13.28515625" style="71" bestFit="1" customWidth="1"/>
    <col min="7178" max="7178" width="16.5703125" style="71" customWidth="1"/>
    <col min="7179" max="7179" width="7.85546875" style="71"/>
    <col min="7180" max="7180" width="16.85546875" style="71" bestFit="1" customWidth="1"/>
    <col min="7181" max="7424" width="7.85546875" style="71"/>
    <col min="7425" max="7425" width="10.5703125" style="71" customWidth="1"/>
    <col min="7426" max="7426" width="39.7109375" style="71" customWidth="1"/>
    <col min="7427" max="7427" width="17.140625" style="71" customWidth="1"/>
    <col min="7428" max="7428" width="18.28515625" style="71" customWidth="1"/>
    <col min="7429" max="7429" width="16.42578125" style="71" customWidth="1"/>
    <col min="7430" max="7430" width="14" style="71" customWidth="1"/>
    <col min="7431" max="7432" width="7.85546875" style="71"/>
    <col min="7433" max="7433" width="13.28515625" style="71" bestFit="1" customWidth="1"/>
    <col min="7434" max="7434" width="16.5703125" style="71" customWidth="1"/>
    <col min="7435" max="7435" width="7.85546875" style="71"/>
    <col min="7436" max="7436" width="16.85546875" style="71" bestFit="1" customWidth="1"/>
    <col min="7437" max="7680" width="7.85546875" style="71"/>
    <col min="7681" max="7681" width="10.5703125" style="71" customWidth="1"/>
    <col min="7682" max="7682" width="39.7109375" style="71" customWidth="1"/>
    <col min="7683" max="7683" width="17.140625" style="71" customWidth="1"/>
    <col min="7684" max="7684" width="18.28515625" style="71" customWidth="1"/>
    <col min="7685" max="7685" width="16.42578125" style="71" customWidth="1"/>
    <col min="7686" max="7686" width="14" style="71" customWidth="1"/>
    <col min="7687" max="7688" width="7.85546875" style="71"/>
    <col min="7689" max="7689" width="13.28515625" style="71" bestFit="1" customWidth="1"/>
    <col min="7690" max="7690" width="16.5703125" style="71" customWidth="1"/>
    <col min="7691" max="7691" width="7.85546875" style="71"/>
    <col min="7692" max="7692" width="16.85546875" style="71" bestFit="1" customWidth="1"/>
    <col min="7693" max="7936" width="7.85546875" style="71"/>
    <col min="7937" max="7937" width="10.5703125" style="71" customWidth="1"/>
    <col min="7938" max="7938" width="39.7109375" style="71" customWidth="1"/>
    <col min="7939" max="7939" width="17.140625" style="71" customWidth="1"/>
    <col min="7940" max="7940" width="18.28515625" style="71" customWidth="1"/>
    <col min="7941" max="7941" width="16.42578125" style="71" customWidth="1"/>
    <col min="7942" max="7942" width="14" style="71" customWidth="1"/>
    <col min="7943" max="7944" width="7.85546875" style="71"/>
    <col min="7945" max="7945" width="13.28515625" style="71" bestFit="1" customWidth="1"/>
    <col min="7946" max="7946" width="16.5703125" style="71" customWidth="1"/>
    <col min="7947" max="7947" width="7.85546875" style="71"/>
    <col min="7948" max="7948" width="16.85546875" style="71" bestFit="1" customWidth="1"/>
    <col min="7949" max="8192" width="7.85546875" style="71"/>
    <col min="8193" max="8193" width="10.5703125" style="71" customWidth="1"/>
    <col min="8194" max="8194" width="39.7109375" style="71" customWidth="1"/>
    <col min="8195" max="8195" width="17.140625" style="71" customWidth="1"/>
    <col min="8196" max="8196" width="18.28515625" style="71" customWidth="1"/>
    <col min="8197" max="8197" width="16.42578125" style="71" customWidth="1"/>
    <col min="8198" max="8198" width="14" style="71" customWidth="1"/>
    <col min="8199" max="8200" width="7.85546875" style="71"/>
    <col min="8201" max="8201" width="13.28515625" style="71" bestFit="1" customWidth="1"/>
    <col min="8202" max="8202" width="16.5703125" style="71" customWidth="1"/>
    <col min="8203" max="8203" width="7.85546875" style="71"/>
    <col min="8204" max="8204" width="16.85546875" style="71" bestFit="1" customWidth="1"/>
    <col min="8205" max="8448" width="7.85546875" style="71"/>
    <col min="8449" max="8449" width="10.5703125" style="71" customWidth="1"/>
    <col min="8450" max="8450" width="39.7109375" style="71" customWidth="1"/>
    <col min="8451" max="8451" width="17.140625" style="71" customWidth="1"/>
    <col min="8452" max="8452" width="18.28515625" style="71" customWidth="1"/>
    <col min="8453" max="8453" width="16.42578125" style="71" customWidth="1"/>
    <col min="8454" max="8454" width="14" style="71" customWidth="1"/>
    <col min="8455" max="8456" width="7.85546875" style="71"/>
    <col min="8457" max="8457" width="13.28515625" style="71" bestFit="1" customWidth="1"/>
    <col min="8458" max="8458" width="16.5703125" style="71" customWidth="1"/>
    <col min="8459" max="8459" width="7.85546875" style="71"/>
    <col min="8460" max="8460" width="16.85546875" style="71" bestFit="1" customWidth="1"/>
    <col min="8461" max="8704" width="7.85546875" style="71"/>
    <col min="8705" max="8705" width="10.5703125" style="71" customWidth="1"/>
    <col min="8706" max="8706" width="39.7109375" style="71" customWidth="1"/>
    <col min="8707" max="8707" width="17.140625" style="71" customWidth="1"/>
    <col min="8708" max="8708" width="18.28515625" style="71" customWidth="1"/>
    <col min="8709" max="8709" width="16.42578125" style="71" customWidth="1"/>
    <col min="8710" max="8710" width="14" style="71" customWidth="1"/>
    <col min="8711" max="8712" width="7.85546875" style="71"/>
    <col min="8713" max="8713" width="13.28515625" style="71" bestFit="1" customWidth="1"/>
    <col min="8714" max="8714" width="16.5703125" style="71" customWidth="1"/>
    <col min="8715" max="8715" width="7.85546875" style="71"/>
    <col min="8716" max="8716" width="16.85546875" style="71" bestFit="1" customWidth="1"/>
    <col min="8717" max="8960" width="7.85546875" style="71"/>
    <col min="8961" max="8961" width="10.5703125" style="71" customWidth="1"/>
    <col min="8962" max="8962" width="39.7109375" style="71" customWidth="1"/>
    <col min="8963" max="8963" width="17.140625" style="71" customWidth="1"/>
    <col min="8964" max="8964" width="18.28515625" style="71" customWidth="1"/>
    <col min="8965" max="8965" width="16.42578125" style="71" customWidth="1"/>
    <col min="8966" max="8966" width="14" style="71" customWidth="1"/>
    <col min="8967" max="8968" width="7.85546875" style="71"/>
    <col min="8969" max="8969" width="13.28515625" style="71" bestFit="1" customWidth="1"/>
    <col min="8970" max="8970" width="16.5703125" style="71" customWidth="1"/>
    <col min="8971" max="8971" width="7.85546875" style="71"/>
    <col min="8972" max="8972" width="16.85546875" style="71" bestFit="1" customWidth="1"/>
    <col min="8973" max="9216" width="7.85546875" style="71"/>
    <col min="9217" max="9217" width="10.5703125" style="71" customWidth="1"/>
    <col min="9218" max="9218" width="39.7109375" style="71" customWidth="1"/>
    <col min="9219" max="9219" width="17.140625" style="71" customWidth="1"/>
    <col min="9220" max="9220" width="18.28515625" style="71" customWidth="1"/>
    <col min="9221" max="9221" width="16.42578125" style="71" customWidth="1"/>
    <col min="9222" max="9222" width="14" style="71" customWidth="1"/>
    <col min="9223" max="9224" width="7.85546875" style="71"/>
    <col min="9225" max="9225" width="13.28515625" style="71" bestFit="1" customWidth="1"/>
    <col min="9226" max="9226" width="16.5703125" style="71" customWidth="1"/>
    <col min="9227" max="9227" width="7.85546875" style="71"/>
    <col min="9228" max="9228" width="16.85546875" style="71" bestFit="1" customWidth="1"/>
    <col min="9229" max="9472" width="7.85546875" style="71"/>
    <col min="9473" max="9473" width="10.5703125" style="71" customWidth="1"/>
    <col min="9474" max="9474" width="39.7109375" style="71" customWidth="1"/>
    <col min="9475" max="9475" width="17.140625" style="71" customWidth="1"/>
    <col min="9476" max="9476" width="18.28515625" style="71" customWidth="1"/>
    <col min="9477" max="9477" width="16.42578125" style="71" customWidth="1"/>
    <col min="9478" max="9478" width="14" style="71" customWidth="1"/>
    <col min="9479" max="9480" width="7.85546875" style="71"/>
    <col min="9481" max="9481" width="13.28515625" style="71" bestFit="1" customWidth="1"/>
    <col min="9482" max="9482" width="16.5703125" style="71" customWidth="1"/>
    <col min="9483" max="9483" width="7.85546875" style="71"/>
    <col min="9484" max="9484" width="16.85546875" style="71" bestFit="1" customWidth="1"/>
    <col min="9485" max="9728" width="7.85546875" style="71"/>
    <col min="9729" max="9729" width="10.5703125" style="71" customWidth="1"/>
    <col min="9730" max="9730" width="39.7109375" style="71" customWidth="1"/>
    <col min="9731" max="9731" width="17.140625" style="71" customWidth="1"/>
    <col min="9732" max="9732" width="18.28515625" style="71" customWidth="1"/>
    <col min="9733" max="9733" width="16.42578125" style="71" customWidth="1"/>
    <col min="9734" max="9734" width="14" style="71" customWidth="1"/>
    <col min="9735" max="9736" width="7.85546875" style="71"/>
    <col min="9737" max="9737" width="13.28515625" style="71" bestFit="1" customWidth="1"/>
    <col min="9738" max="9738" width="16.5703125" style="71" customWidth="1"/>
    <col min="9739" max="9739" width="7.85546875" style="71"/>
    <col min="9740" max="9740" width="16.85546875" style="71" bestFit="1" customWidth="1"/>
    <col min="9741" max="9984" width="7.85546875" style="71"/>
    <col min="9985" max="9985" width="10.5703125" style="71" customWidth="1"/>
    <col min="9986" max="9986" width="39.7109375" style="71" customWidth="1"/>
    <col min="9987" max="9987" width="17.140625" style="71" customWidth="1"/>
    <col min="9988" max="9988" width="18.28515625" style="71" customWidth="1"/>
    <col min="9989" max="9989" width="16.42578125" style="71" customWidth="1"/>
    <col min="9990" max="9990" width="14" style="71" customWidth="1"/>
    <col min="9991" max="9992" width="7.85546875" style="71"/>
    <col min="9993" max="9993" width="13.28515625" style="71" bestFit="1" customWidth="1"/>
    <col min="9994" max="9994" width="16.5703125" style="71" customWidth="1"/>
    <col min="9995" max="9995" width="7.85546875" style="71"/>
    <col min="9996" max="9996" width="16.85546875" style="71" bestFit="1" customWidth="1"/>
    <col min="9997" max="10240" width="7.85546875" style="71"/>
    <col min="10241" max="10241" width="10.5703125" style="71" customWidth="1"/>
    <col min="10242" max="10242" width="39.7109375" style="71" customWidth="1"/>
    <col min="10243" max="10243" width="17.140625" style="71" customWidth="1"/>
    <col min="10244" max="10244" width="18.28515625" style="71" customWidth="1"/>
    <col min="10245" max="10245" width="16.42578125" style="71" customWidth="1"/>
    <col min="10246" max="10246" width="14" style="71" customWidth="1"/>
    <col min="10247" max="10248" width="7.85546875" style="71"/>
    <col min="10249" max="10249" width="13.28515625" style="71" bestFit="1" customWidth="1"/>
    <col min="10250" max="10250" width="16.5703125" style="71" customWidth="1"/>
    <col min="10251" max="10251" width="7.85546875" style="71"/>
    <col min="10252" max="10252" width="16.85546875" style="71" bestFit="1" customWidth="1"/>
    <col min="10253" max="10496" width="7.85546875" style="71"/>
    <col min="10497" max="10497" width="10.5703125" style="71" customWidth="1"/>
    <col min="10498" max="10498" width="39.7109375" style="71" customWidth="1"/>
    <col min="10499" max="10499" width="17.140625" style="71" customWidth="1"/>
    <col min="10500" max="10500" width="18.28515625" style="71" customWidth="1"/>
    <col min="10501" max="10501" width="16.42578125" style="71" customWidth="1"/>
    <col min="10502" max="10502" width="14" style="71" customWidth="1"/>
    <col min="10503" max="10504" width="7.85546875" style="71"/>
    <col min="10505" max="10505" width="13.28515625" style="71" bestFit="1" customWidth="1"/>
    <col min="10506" max="10506" width="16.5703125" style="71" customWidth="1"/>
    <col min="10507" max="10507" width="7.85546875" style="71"/>
    <col min="10508" max="10508" width="16.85546875" style="71" bestFit="1" customWidth="1"/>
    <col min="10509" max="10752" width="7.85546875" style="71"/>
    <col min="10753" max="10753" width="10.5703125" style="71" customWidth="1"/>
    <col min="10754" max="10754" width="39.7109375" style="71" customWidth="1"/>
    <col min="10755" max="10755" width="17.140625" style="71" customWidth="1"/>
    <col min="10756" max="10756" width="18.28515625" style="71" customWidth="1"/>
    <col min="10757" max="10757" width="16.42578125" style="71" customWidth="1"/>
    <col min="10758" max="10758" width="14" style="71" customWidth="1"/>
    <col min="10759" max="10760" width="7.85546875" style="71"/>
    <col min="10761" max="10761" width="13.28515625" style="71" bestFit="1" customWidth="1"/>
    <col min="10762" max="10762" width="16.5703125" style="71" customWidth="1"/>
    <col min="10763" max="10763" width="7.85546875" style="71"/>
    <col min="10764" max="10764" width="16.85546875" style="71" bestFit="1" customWidth="1"/>
    <col min="10765" max="11008" width="7.85546875" style="71"/>
    <col min="11009" max="11009" width="10.5703125" style="71" customWidth="1"/>
    <col min="11010" max="11010" width="39.7109375" style="71" customWidth="1"/>
    <col min="11011" max="11011" width="17.140625" style="71" customWidth="1"/>
    <col min="11012" max="11012" width="18.28515625" style="71" customWidth="1"/>
    <col min="11013" max="11013" width="16.42578125" style="71" customWidth="1"/>
    <col min="11014" max="11014" width="14" style="71" customWidth="1"/>
    <col min="11015" max="11016" width="7.85546875" style="71"/>
    <col min="11017" max="11017" width="13.28515625" style="71" bestFit="1" customWidth="1"/>
    <col min="11018" max="11018" width="16.5703125" style="71" customWidth="1"/>
    <col min="11019" max="11019" width="7.85546875" style="71"/>
    <col min="11020" max="11020" width="16.85546875" style="71" bestFit="1" customWidth="1"/>
    <col min="11021" max="11264" width="7.85546875" style="71"/>
    <col min="11265" max="11265" width="10.5703125" style="71" customWidth="1"/>
    <col min="11266" max="11266" width="39.7109375" style="71" customWidth="1"/>
    <col min="11267" max="11267" width="17.140625" style="71" customWidth="1"/>
    <col min="11268" max="11268" width="18.28515625" style="71" customWidth="1"/>
    <col min="11269" max="11269" width="16.42578125" style="71" customWidth="1"/>
    <col min="11270" max="11270" width="14" style="71" customWidth="1"/>
    <col min="11271" max="11272" width="7.85546875" style="71"/>
    <col min="11273" max="11273" width="13.28515625" style="71" bestFit="1" customWidth="1"/>
    <col min="11274" max="11274" width="16.5703125" style="71" customWidth="1"/>
    <col min="11275" max="11275" width="7.85546875" style="71"/>
    <col min="11276" max="11276" width="16.85546875" style="71" bestFit="1" customWidth="1"/>
    <col min="11277" max="11520" width="7.85546875" style="71"/>
    <col min="11521" max="11521" width="10.5703125" style="71" customWidth="1"/>
    <col min="11522" max="11522" width="39.7109375" style="71" customWidth="1"/>
    <col min="11523" max="11523" width="17.140625" style="71" customWidth="1"/>
    <col min="11524" max="11524" width="18.28515625" style="71" customWidth="1"/>
    <col min="11525" max="11525" width="16.42578125" style="71" customWidth="1"/>
    <col min="11526" max="11526" width="14" style="71" customWidth="1"/>
    <col min="11527" max="11528" width="7.85546875" style="71"/>
    <col min="11529" max="11529" width="13.28515625" style="71" bestFit="1" customWidth="1"/>
    <col min="11530" max="11530" width="16.5703125" style="71" customWidth="1"/>
    <col min="11531" max="11531" width="7.85546875" style="71"/>
    <col min="11532" max="11532" width="16.85546875" style="71" bestFit="1" customWidth="1"/>
    <col min="11533" max="11776" width="7.85546875" style="71"/>
    <col min="11777" max="11777" width="10.5703125" style="71" customWidth="1"/>
    <col min="11778" max="11778" width="39.7109375" style="71" customWidth="1"/>
    <col min="11779" max="11779" width="17.140625" style="71" customWidth="1"/>
    <col min="11780" max="11780" width="18.28515625" style="71" customWidth="1"/>
    <col min="11781" max="11781" width="16.42578125" style="71" customWidth="1"/>
    <col min="11782" max="11782" width="14" style="71" customWidth="1"/>
    <col min="11783" max="11784" width="7.85546875" style="71"/>
    <col min="11785" max="11785" width="13.28515625" style="71" bestFit="1" customWidth="1"/>
    <col min="11786" max="11786" width="16.5703125" style="71" customWidth="1"/>
    <col min="11787" max="11787" width="7.85546875" style="71"/>
    <col min="11788" max="11788" width="16.85546875" style="71" bestFit="1" customWidth="1"/>
    <col min="11789" max="12032" width="7.85546875" style="71"/>
    <col min="12033" max="12033" width="10.5703125" style="71" customWidth="1"/>
    <col min="12034" max="12034" width="39.7109375" style="71" customWidth="1"/>
    <col min="12035" max="12035" width="17.140625" style="71" customWidth="1"/>
    <col min="12036" max="12036" width="18.28515625" style="71" customWidth="1"/>
    <col min="12037" max="12037" width="16.42578125" style="71" customWidth="1"/>
    <col min="12038" max="12038" width="14" style="71" customWidth="1"/>
    <col min="12039" max="12040" width="7.85546875" style="71"/>
    <col min="12041" max="12041" width="13.28515625" style="71" bestFit="1" customWidth="1"/>
    <col min="12042" max="12042" width="16.5703125" style="71" customWidth="1"/>
    <col min="12043" max="12043" width="7.85546875" style="71"/>
    <col min="12044" max="12044" width="16.85546875" style="71" bestFit="1" customWidth="1"/>
    <col min="12045" max="12288" width="7.85546875" style="71"/>
    <col min="12289" max="12289" width="10.5703125" style="71" customWidth="1"/>
    <col min="12290" max="12290" width="39.7109375" style="71" customWidth="1"/>
    <col min="12291" max="12291" width="17.140625" style="71" customWidth="1"/>
    <col min="12292" max="12292" width="18.28515625" style="71" customWidth="1"/>
    <col min="12293" max="12293" width="16.42578125" style="71" customWidth="1"/>
    <col min="12294" max="12294" width="14" style="71" customWidth="1"/>
    <col min="12295" max="12296" width="7.85546875" style="71"/>
    <col min="12297" max="12297" width="13.28515625" style="71" bestFit="1" customWidth="1"/>
    <col min="12298" max="12298" width="16.5703125" style="71" customWidth="1"/>
    <col min="12299" max="12299" width="7.85546875" style="71"/>
    <col min="12300" max="12300" width="16.85546875" style="71" bestFit="1" customWidth="1"/>
    <col min="12301" max="12544" width="7.85546875" style="71"/>
    <col min="12545" max="12545" width="10.5703125" style="71" customWidth="1"/>
    <col min="12546" max="12546" width="39.7109375" style="71" customWidth="1"/>
    <col min="12547" max="12547" width="17.140625" style="71" customWidth="1"/>
    <col min="12548" max="12548" width="18.28515625" style="71" customWidth="1"/>
    <col min="12549" max="12549" width="16.42578125" style="71" customWidth="1"/>
    <col min="12550" max="12550" width="14" style="71" customWidth="1"/>
    <col min="12551" max="12552" width="7.85546875" style="71"/>
    <col min="12553" max="12553" width="13.28515625" style="71" bestFit="1" customWidth="1"/>
    <col min="12554" max="12554" width="16.5703125" style="71" customWidth="1"/>
    <col min="12555" max="12555" width="7.85546875" style="71"/>
    <col min="12556" max="12556" width="16.85546875" style="71" bestFit="1" customWidth="1"/>
    <col min="12557" max="12800" width="7.85546875" style="71"/>
    <col min="12801" max="12801" width="10.5703125" style="71" customWidth="1"/>
    <col min="12802" max="12802" width="39.7109375" style="71" customWidth="1"/>
    <col min="12803" max="12803" width="17.140625" style="71" customWidth="1"/>
    <col min="12804" max="12804" width="18.28515625" style="71" customWidth="1"/>
    <col min="12805" max="12805" width="16.42578125" style="71" customWidth="1"/>
    <col min="12806" max="12806" width="14" style="71" customWidth="1"/>
    <col min="12807" max="12808" width="7.85546875" style="71"/>
    <col min="12809" max="12809" width="13.28515625" style="71" bestFit="1" customWidth="1"/>
    <col min="12810" max="12810" width="16.5703125" style="71" customWidth="1"/>
    <col min="12811" max="12811" width="7.85546875" style="71"/>
    <col min="12812" max="12812" width="16.85546875" style="71" bestFit="1" customWidth="1"/>
    <col min="12813" max="13056" width="7.85546875" style="71"/>
    <col min="13057" max="13057" width="10.5703125" style="71" customWidth="1"/>
    <col min="13058" max="13058" width="39.7109375" style="71" customWidth="1"/>
    <col min="13059" max="13059" width="17.140625" style="71" customWidth="1"/>
    <col min="13060" max="13060" width="18.28515625" style="71" customWidth="1"/>
    <col min="13061" max="13061" width="16.42578125" style="71" customWidth="1"/>
    <col min="13062" max="13062" width="14" style="71" customWidth="1"/>
    <col min="13063" max="13064" width="7.85546875" style="71"/>
    <col min="13065" max="13065" width="13.28515625" style="71" bestFit="1" customWidth="1"/>
    <col min="13066" max="13066" width="16.5703125" style="71" customWidth="1"/>
    <col min="13067" max="13067" width="7.85546875" style="71"/>
    <col min="13068" max="13068" width="16.85546875" style="71" bestFit="1" customWidth="1"/>
    <col min="13069" max="13312" width="7.85546875" style="71"/>
    <col min="13313" max="13313" width="10.5703125" style="71" customWidth="1"/>
    <col min="13314" max="13314" width="39.7109375" style="71" customWidth="1"/>
    <col min="13315" max="13315" width="17.140625" style="71" customWidth="1"/>
    <col min="13316" max="13316" width="18.28515625" style="71" customWidth="1"/>
    <col min="13317" max="13317" width="16.42578125" style="71" customWidth="1"/>
    <col min="13318" max="13318" width="14" style="71" customWidth="1"/>
    <col min="13319" max="13320" width="7.85546875" style="71"/>
    <col min="13321" max="13321" width="13.28515625" style="71" bestFit="1" customWidth="1"/>
    <col min="13322" max="13322" width="16.5703125" style="71" customWidth="1"/>
    <col min="13323" max="13323" width="7.85546875" style="71"/>
    <col min="13324" max="13324" width="16.85546875" style="71" bestFit="1" customWidth="1"/>
    <col min="13325" max="13568" width="7.85546875" style="71"/>
    <col min="13569" max="13569" width="10.5703125" style="71" customWidth="1"/>
    <col min="13570" max="13570" width="39.7109375" style="71" customWidth="1"/>
    <col min="13571" max="13571" width="17.140625" style="71" customWidth="1"/>
    <col min="13572" max="13572" width="18.28515625" style="71" customWidth="1"/>
    <col min="13573" max="13573" width="16.42578125" style="71" customWidth="1"/>
    <col min="13574" max="13574" width="14" style="71" customWidth="1"/>
    <col min="13575" max="13576" width="7.85546875" style="71"/>
    <col min="13577" max="13577" width="13.28515625" style="71" bestFit="1" customWidth="1"/>
    <col min="13578" max="13578" width="16.5703125" style="71" customWidth="1"/>
    <col min="13579" max="13579" width="7.85546875" style="71"/>
    <col min="13580" max="13580" width="16.85546875" style="71" bestFit="1" customWidth="1"/>
    <col min="13581" max="13824" width="7.85546875" style="71"/>
    <col min="13825" max="13825" width="10.5703125" style="71" customWidth="1"/>
    <col min="13826" max="13826" width="39.7109375" style="71" customWidth="1"/>
    <col min="13827" max="13827" width="17.140625" style="71" customWidth="1"/>
    <col min="13828" max="13828" width="18.28515625" style="71" customWidth="1"/>
    <col min="13829" max="13829" width="16.42578125" style="71" customWidth="1"/>
    <col min="13830" max="13830" width="14" style="71" customWidth="1"/>
    <col min="13831" max="13832" width="7.85546875" style="71"/>
    <col min="13833" max="13833" width="13.28515625" style="71" bestFit="1" customWidth="1"/>
    <col min="13834" max="13834" width="16.5703125" style="71" customWidth="1"/>
    <col min="13835" max="13835" width="7.85546875" style="71"/>
    <col min="13836" max="13836" width="16.85546875" style="71" bestFit="1" customWidth="1"/>
    <col min="13837" max="14080" width="7.85546875" style="71"/>
    <col min="14081" max="14081" width="10.5703125" style="71" customWidth="1"/>
    <col min="14082" max="14082" width="39.7109375" style="71" customWidth="1"/>
    <col min="14083" max="14083" width="17.140625" style="71" customWidth="1"/>
    <col min="14084" max="14084" width="18.28515625" style="71" customWidth="1"/>
    <col min="14085" max="14085" width="16.42578125" style="71" customWidth="1"/>
    <col min="14086" max="14086" width="14" style="71" customWidth="1"/>
    <col min="14087" max="14088" width="7.85546875" style="71"/>
    <col min="14089" max="14089" width="13.28515625" style="71" bestFit="1" customWidth="1"/>
    <col min="14090" max="14090" width="16.5703125" style="71" customWidth="1"/>
    <col min="14091" max="14091" width="7.85546875" style="71"/>
    <col min="14092" max="14092" width="16.85546875" style="71" bestFit="1" customWidth="1"/>
    <col min="14093" max="14336" width="7.85546875" style="71"/>
    <col min="14337" max="14337" width="10.5703125" style="71" customWidth="1"/>
    <col min="14338" max="14338" width="39.7109375" style="71" customWidth="1"/>
    <col min="14339" max="14339" width="17.140625" style="71" customWidth="1"/>
    <col min="14340" max="14340" width="18.28515625" style="71" customWidth="1"/>
    <col min="14341" max="14341" width="16.42578125" style="71" customWidth="1"/>
    <col min="14342" max="14342" width="14" style="71" customWidth="1"/>
    <col min="14343" max="14344" width="7.85546875" style="71"/>
    <col min="14345" max="14345" width="13.28515625" style="71" bestFit="1" customWidth="1"/>
    <col min="14346" max="14346" width="16.5703125" style="71" customWidth="1"/>
    <col min="14347" max="14347" width="7.85546875" style="71"/>
    <col min="14348" max="14348" width="16.85546875" style="71" bestFit="1" customWidth="1"/>
    <col min="14349" max="14592" width="7.85546875" style="71"/>
    <col min="14593" max="14593" width="10.5703125" style="71" customWidth="1"/>
    <col min="14594" max="14594" width="39.7109375" style="71" customWidth="1"/>
    <col min="14595" max="14595" width="17.140625" style="71" customWidth="1"/>
    <col min="14596" max="14596" width="18.28515625" style="71" customWidth="1"/>
    <col min="14597" max="14597" width="16.42578125" style="71" customWidth="1"/>
    <col min="14598" max="14598" width="14" style="71" customWidth="1"/>
    <col min="14599" max="14600" width="7.85546875" style="71"/>
    <col min="14601" max="14601" width="13.28515625" style="71" bestFit="1" customWidth="1"/>
    <col min="14602" max="14602" width="16.5703125" style="71" customWidth="1"/>
    <col min="14603" max="14603" width="7.85546875" style="71"/>
    <col min="14604" max="14604" width="16.85546875" style="71" bestFit="1" customWidth="1"/>
    <col min="14605" max="14848" width="7.85546875" style="71"/>
    <col min="14849" max="14849" width="10.5703125" style="71" customWidth="1"/>
    <col min="14850" max="14850" width="39.7109375" style="71" customWidth="1"/>
    <col min="14851" max="14851" width="17.140625" style="71" customWidth="1"/>
    <col min="14852" max="14852" width="18.28515625" style="71" customWidth="1"/>
    <col min="14853" max="14853" width="16.42578125" style="71" customWidth="1"/>
    <col min="14854" max="14854" width="14" style="71" customWidth="1"/>
    <col min="14855" max="14856" width="7.85546875" style="71"/>
    <col min="14857" max="14857" width="13.28515625" style="71" bestFit="1" customWidth="1"/>
    <col min="14858" max="14858" width="16.5703125" style="71" customWidth="1"/>
    <col min="14859" max="14859" width="7.85546875" style="71"/>
    <col min="14860" max="14860" width="16.85546875" style="71" bestFit="1" customWidth="1"/>
    <col min="14861" max="15104" width="7.85546875" style="71"/>
    <col min="15105" max="15105" width="10.5703125" style="71" customWidth="1"/>
    <col min="15106" max="15106" width="39.7109375" style="71" customWidth="1"/>
    <col min="15107" max="15107" width="17.140625" style="71" customWidth="1"/>
    <col min="15108" max="15108" width="18.28515625" style="71" customWidth="1"/>
    <col min="15109" max="15109" width="16.42578125" style="71" customWidth="1"/>
    <col min="15110" max="15110" width="14" style="71" customWidth="1"/>
    <col min="15111" max="15112" width="7.85546875" style="71"/>
    <col min="15113" max="15113" width="13.28515625" style="71" bestFit="1" customWidth="1"/>
    <col min="15114" max="15114" width="16.5703125" style="71" customWidth="1"/>
    <col min="15115" max="15115" width="7.85546875" style="71"/>
    <col min="15116" max="15116" width="16.85546875" style="71" bestFit="1" customWidth="1"/>
    <col min="15117" max="15360" width="7.85546875" style="71"/>
    <col min="15361" max="15361" width="10.5703125" style="71" customWidth="1"/>
    <col min="15362" max="15362" width="39.7109375" style="71" customWidth="1"/>
    <col min="15363" max="15363" width="17.140625" style="71" customWidth="1"/>
    <col min="15364" max="15364" width="18.28515625" style="71" customWidth="1"/>
    <col min="15365" max="15365" width="16.42578125" style="71" customWidth="1"/>
    <col min="15366" max="15366" width="14" style="71" customWidth="1"/>
    <col min="15367" max="15368" width="7.85546875" style="71"/>
    <col min="15369" max="15369" width="13.28515625" style="71" bestFit="1" customWidth="1"/>
    <col min="15370" max="15370" width="16.5703125" style="71" customWidth="1"/>
    <col min="15371" max="15371" width="7.85546875" style="71"/>
    <col min="15372" max="15372" width="16.85546875" style="71" bestFit="1" customWidth="1"/>
    <col min="15373" max="15616" width="7.85546875" style="71"/>
    <col min="15617" max="15617" width="10.5703125" style="71" customWidth="1"/>
    <col min="15618" max="15618" width="39.7109375" style="71" customWidth="1"/>
    <col min="15619" max="15619" width="17.140625" style="71" customWidth="1"/>
    <col min="15620" max="15620" width="18.28515625" style="71" customWidth="1"/>
    <col min="15621" max="15621" width="16.42578125" style="71" customWidth="1"/>
    <col min="15622" max="15622" width="14" style="71" customWidth="1"/>
    <col min="15623" max="15624" width="7.85546875" style="71"/>
    <col min="15625" max="15625" width="13.28515625" style="71" bestFit="1" customWidth="1"/>
    <col min="15626" max="15626" width="16.5703125" style="71" customWidth="1"/>
    <col min="15627" max="15627" width="7.85546875" style="71"/>
    <col min="15628" max="15628" width="16.85546875" style="71" bestFit="1" customWidth="1"/>
    <col min="15629" max="15872" width="7.85546875" style="71"/>
    <col min="15873" max="15873" width="10.5703125" style="71" customWidth="1"/>
    <col min="15874" max="15874" width="39.7109375" style="71" customWidth="1"/>
    <col min="15875" max="15875" width="17.140625" style="71" customWidth="1"/>
    <col min="15876" max="15876" width="18.28515625" style="71" customWidth="1"/>
    <col min="15877" max="15877" width="16.42578125" style="71" customWidth="1"/>
    <col min="15878" max="15878" width="14" style="71" customWidth="1"/>
    <col min="15879" max="15880" width="7.85546875" style="71"/>
    <col min="15881" max="15881" width="13.28515625" style="71" bestFit="1" customWidth="1"/>
    <col min="15882" max="15882" width="16.5703125" style="71" customWidth="1"/>
    <col min="15883" max="15883" width="7.85546875" style="71"/>
    <col min="15884" max="15884" width="16.85546875" style="71" bestFit="1" customWidth="1"/>
    <col min="15885" max="16128" width="7.85546875" style="71"/>
    <col min="16129" max="16129" width="10.5703125" style="71" customWidth="1"/>
    <col min="16130" max="16130" width="39.7109375" style="71" customWidth="1"/>
    <col min="16131" max="16131" width="17.140625" style="71" customWidth="1"/>
    <col min="16132" max="16132" width="18.28515625" style="71" customWidth="1"/>
    <col min="16133" max="16133" width="16.42578125" style="71" customWidth="1"/>
    <col min="16134" max="16134" width="14" style="71" customWidth="1"/>
    <col min="16135" max="16136" width="7.85546875" style="71"/>
    <col min="16137" max="16137" width="13.28515625" style="71" bestFit="1" customWidth="1"/>
    <col min="16138" max="16138" width="16.5703125" style="71" customWidth="1"/>
    <col min="16139" max="16139" width="7.85546875" style="71"/>
    <col min="16140" max="16140" width="16.85546875" style="71" bestFit="1" customWidth="1"/>
    <col min="16141" max="16384" width="7.85546875" style="71"/>
  </cols>
  <sheetData>
    <row r="1" spans="1:18" ht="21" customHeight="1" x14ac:dyDescent="0.25">
      <c r="D1" s="70"/>
      <c r="E1" s="235" t="s">
        <v>91</v>
      </c>
      <c r="F1" s="235"/>
      <c r="G1" s="106"/>
      <c r="I1" s="236"/>
      <c r="J1" s="236"/>
    </row>
    <row r="2" spans="1:18" ht="43.5" customHeight="1" x14ac:dyDescent="0.2">
      <c r="D2" s="70"/>
      <c r="E2" s="237" t="s">
        <v>117</v>
      </c>
      <c r="F2" s="237"/>
      <c r="G2" s="238"/>
      <c r="I2" s="72"/>
      <c r="J2" s="72"/>
    </row>
    <row r="3" spans="1:18" ht="8.25" customHeight="1" x14ac:dyDescent="0.2">
      <c r="D3" s="70"/>
      <c r="E3" s="231"/>
      <c r="F3" s="232"/>
      <c r="G3" s="232"/>
      <c r="I3" s="72"/>
      <c r="J3" s="72"/>
    </row>
    <row r="4" spans="1:18" ht="15.75" customHeight="1" x14ac:dyDescent="0.2">
      <c r="D4" s="70"/>
      <c r="E4" s="233" t="s">
        <v>140</v>
      </c>
      <c r="F4" s="234"/>
      <c r="G4" s="234"/>
      <c r="I4" s="72"/>
      <c r="J4" s="72"/>
    </row>
    <row r="5" spans="1:18" ht="15.75" x14ac:dyDescent="0.2">
      <c r="D5" s="70"/>
      <c r="E5" s="69"/>
      <c r="F5" s="68" t="s">
        <v>89</v>
      </c>
      <c r="G5" s="68"/>
      <c r="I5" s="72"/>
      <c r="J5" s="72"/>
    </row>
    <row r="6" spans="1:18" ht="36" customHeight="1" x14ac:dyDescent="0.2">
      <c r="A6" s="239" t="s">
        <v>87</v>
      </c>
      <c r="B6" s="239"/>
      <c r="C6" s="239"/>
      <c r="D6" s="239"/>
      <c r="E6" s="239"/>
      <c r="F6" s="239"/>
    </row>
    <row r="7" spans="1:18" ht="20.25" x14ac:dyDescent="0.25">
      <c r="A7" s="73"/>
      <c r="B7" s="62" t="s">
        <v>68</v>
      </c>
      <c r="C7" s="73"/>
      <c r="D7" s="73"/>
      <c r="E7" s="73"/>
      <c r="F7" s="73"/>
    </row>
    <row r="8" spans="1:18" ht="12.75" customHeight="1" x14ac:dyDescent="0.25">
      <c r="A8" s="74"/>
      <c r="B8" s="63" t="s">
        <v>7</v>
      </c>
      <c r="C8" s="74"/>
      <c r="D8" s="74"/>
      <c r="E8" s="74"/>
      <c r="F8" s="71"/>
    </row>
    <row r="9" spans="1:18" ht="12.75" customHeight="1" x14ac:dyDescent="0.25">
      <c r="A9" s="75"/>
      <c r="B9" s="76"/>
      <c r="C9" s="75"/>
      <c r="D9" s="75"/>
      <c r="E9" s="75"/>
      <c r="F9" s="75"/>
    </row>
    <row r="10" spans="1:18" ht="12.75" customHeight="1" x14ac:dyDescent="0.25">
      <c r="A10" s="74"/>
      <c r="B10" s="63"/>
      <c r="C10" s="74"/>
      <c r="D10" s="74"/>
      <c r="E10" s="74"/>
      <c r="F10" s="75" t="s">
        <v>50</v>
      </c>
    </row>
    <row r="11" spans="1:18" s="77" customFormat="1" ht="24.75" customHeight="1" x14ac:dyDescent="0.2">
      <c r="A11" s="240" t="s">
        <v>1</v>
      </c>
      <c r="B11" s="240" t="s">
        <v>53</v>
      </c>
      <c r="C11" s="240" t="s">
        <v>2</v>
      </c>
      <c r="D11" s="240" t="s">
        <v>3</v>
      </c>
      <c r="E11" s="240" t="s">
        <v>4</v>
      </c>
      <c r="F11" s="240"/>
    </row>
    <row r="12" spans="1:18" s="77" customFormat="1" ht="38.25" customHeight="1" x14ac:dyDescent="0.2">
      <c r="A12" s="240"/>
      <c r="B12" s="240"/>
      <c r="C12" s="240"/>
      <c r="D12" s="240"/>
      <c r="E12" s="40" t="s">
        <v>2</v>
      </c>
      <c r="F12" s="78" t="s">
        <v>54</v>
      </c>
    </row>
    <row r="13" spans="1:18" s="77" customFormat="1" ht="15" x14ac:dyDescent="0.2">
      <c r="A13" s="79">
        <v>1</v>
      </c>
      <c r="B13" s="79">
        <v>2</v>
      </c>
      <c r="C13" s="79">
        <v>3</v>
      </c>
      <c r="D13" s="79">
        <v>4</v>
      </c>
      <c r="E13" s="79">
        <v>5</v>
      </c>
      <c r="F13" s="79">
        <v>6</v>
      </c>
    </row>
    <row r="14" spans="1:18" s="77" customFormat="1" ht="23.25" customHeight="1" x14ac:dyDescent="0.2">
      <c r="A14" s="40"/>
      <c r="B14" s="227" t="s">
        <v>55</v>
      </c>
      <c r="C14" s="228"/>
      <c r="D14" s="228"/>
      <c r="E14" s="228"/>
      <c r="F14" s="229"/>
    </row>
    <row r="15" spans="1:18" ht="35.25" customHeight="1" x14ac:dyDescent="0.3">
      <c r="A15" s="108">
        <v>200000</v>
      </c>
      <c r="B15" s="109" t="s">
        <v>56</v>
      </c>
      <c r="C15" s="82">
        <f>D15+E15</f>
        <v>523900</v>
      </c>
      <c r="D15" s="82">
        <f t="shared" ref="D15:F15" si="0">D16</f>
        <v>23900</v>
      </c>
      <c r="E15" s="82">
        <f t="shared" si="0"/>
        <v>500000</v>
      </c>
      <c r="F15" s="82">
        <f t="shared" si="0"/>
        <v>500000</v>
      </c>
      <c r="I15" s="83"/>
      <c r="J15" s="83"/>
      <c r="K15" s="83"/>
      <c r="L15" s="84"/>
      <c r="M15" s="83"/>
      <c r="N15" s="83"/>
      <c r="O15" s="83"/>
      <c r="P15" s="83"/>
    </row>
    <row r="16" spans="1:18" s="85" customFormat="1" ht="48" customHeight="1" x14ac:dyDescent="0.25">
      <c r="A16" s="108">
        <v>208000</v>
      </c>
      <c r="B16" s="109" t="s">
        <v>57</v>
      </c>
      <c r="C16" s="82">
        <f>D16+E16</f>
        <v>523900</v>
      </c>
      <c r="D16" s="82">
        <f>D17-D18+D19</f>
        <v>23900</v>
      </c>
      <c r="E16" s="82">
        <f>E17-E18+E19</f>
        <v>500000</v>
      </c>
      <c r="F16" s="82">
        <f>F17-F18+F19</f>
        <v>500000</v>
      </c>
      <c r="J16" s="86" t="e">
        <f>'дод.2.1 вид'!#REF!-'дод.1 джер'!D15</f>
        <v>#REF!</v>
      </c>
      <c r="K16" s="88"/>
      <c r="O16" s="87"/>
      <c r="R16" s="82">
        <f>R17-R18+R19</f>
        <v>0</v>
      </c>
    </row>
    <row r="17" spans="1:15" s="85" customFormat="1" ht="48" customHeight="1" x14ac:dyDescent="0.25">
      <c r="A17" s="130" t="s">
        <v>74</v>
      </c>
      <c r="B17" s="131" t="s">
        <v>75</v>
      </c>
      <c r="C17" s="82">
        <f t="shared" ref="C17:C25" si="1">D17+E17</f>
        <v>653648.93000000005</v>
      </c>
      <c r="D17" s="89">
        <v>573906.66</v>
      </c>
      <c r="E17" s="89">
        <v>79742.27</v>
      </c>
      <c r="F17" s="89">
        <f>60442.82</f>
        <v>60442.82</v>
      </c>
      <c r="J17" s="86"/>
      <c r="O17" s="87"/>
    </row>
    <row r="18" spans="1:15" s="85" customFormat="1" ht="48" customHeight="1" x14ac:dyDescent="0.25">
      <c r="A18" s="130" t="s">
        <v>76</v>
      </c>
      <c r="B18" s="131" t="s">
        <v>77</v>
      </c>
      <c r="C18" s="82">
        <f>D18+E18</f>
        <v>129748.93000000004</v>
      </c>
      <c r="D18" s="89">
        <f>D17-500000-23900</f>
        <v>50006.660000000033</v>
      </c>
      <c r="E18" s="89">
        <v>79742.27</v>
      </c>
      <c r="F18" s="89">
        <v>60442.82</v>
      </c>
      <c r="J18" s="86"/>
      <c r="O18" s="87"/>
    </row>
    <row r="19" spans="1:15" s="85" customFormat="1" ht="62.25" customHeight="1" x14ac:dyDescent="0.2">
      <c r="A19" s="90" t="s">
        <v>58</v>
      </c>
      <c r="B19" s="91" t="s">
        <v>59</v>
      </c>
      <c r="C19" s="82">
        <f t="shared" si="1"/>
        <v>0</v>
      </c>
      <c r="D19" s="88">
        <v>-500000</v>
      </c>
      <c r="E19" s="88">
        <v>500000</v>
      </c>
      <c r="F19" s="88">
        <v>500000</v>
      </c>
      <c r="J19" s="82" t="e">
        <f>J20+J21</f>
        <v>#REF!</v>
      </c>
    </row>
    <row r="20" spans="1:15" s="93" customFormat="1" ht="32.25" customHeight="1" x14ac:dyDescent="0.2">
      <c r="A20" s="92"/>
      <c r="B20" s="227" t="s">
        <v>60</v>
      </c>
      <c r="C20" s="228"/>
      <c r="D20" s="228"/>
      <c r="E20" s="228"/>
      <c r="F20" s="229"/>
    </row>
    <row r="21" spans="1:15" s="93" customFormat="1" ht="47.25" customHeight="1" x14ac:dyDescent="0.2">
      <c r="A21" s="80" t="s">
        <v>61</v>
      </c>
      <c r="B21" s="81" t="s">
        <v>62</v>
      </c>
      <c r="C21" s="82">
        <f t="shared" si="1"/>
        <v>523900</v>
      </c>
      <c r="D21" s="82">
        <f t="shared" ref="D21:F21" si="2">D22</f>
        <v>23900</v>
      </c>
      <c r="E21" s="82">
        <f t="shared" si="2"/>
        <v>500000</v>
      </c>
      <c r="F21" s="82">
        <f t="shared" si="2"/>
        <v>500000</v>
      </c>
      <c r="J21" s="94" t="e">
        <f>J22-E19</f>
        <v>#REF!</v>
      </c>
    </row>
    <row r="22" spans="1:15" s="93" customFormat="1" ht="45.75" customHeight="1" x14ac:dyDescent="0.2">
      <c r="A22" s="80" t="s">
        <v>63</v>
      </c>
      <c r="B22" s="81" t="s">
        <v>64</v>
      </c>
      <c r="C22" s="82">
        <f>D22+E22</f>
        <v>523900</v>
      </c>
      <c r="D22" s="82">
        <f>D23-D24+D25</f>
        <v>23900</v>
      </c>
      <c r="E22" s="82">
        <f>E23-E24+E25</f>
        <v>500000</v>
      </c>
      <c r="F22" s="82">
        <f>F25</f>
        <v>500000</v>
      </c>
      <c r="J22" s="114" t="e">
        <f>'дод.2.1 вид'!J25</f>
        <v>#REF!</v>
      </c>
    </row>
    <row r="23" spans="1:15" s="93" customFormat="1" ht="45.75" customHeight="1" x14ac:dyDescent="0.2">
      <c r="A23" s="130" t="s">
        <v>78</v>
      </c>
      <c r="B23" s="131" t="s">
        <v>75</v>
      </c>
      <c r="C23" s="82">
        <f t="shared" si="1"/>
        <v>653648.93000000005</v>
      </c>
      <c r="D23" s="89">
        <f t="shared" ref="D23:F25" si="3">D17</f>
        <v>573906.66</v>
      </c>
      <c r="E23" s="89">
        <f t="shared" si="3"/>
        <v>79742.27</v>
      </c>
      <c r="F23" s="89">
        <f t="shared" si="3"/>
        <v>60442.82</v>
      </c>
      <c r="J23" s="114" t="e">
        <f>'дод.2.1 вид'!#REF!+'дод.2.1 вид'!#REF!</f>
        <v>#REF!</v>
      </c>
    </row>
    <row r="24" spans="1:15" s="93" customFormat="1" ht="45.75" customHeight="1" x14ac:dyDescent="0.2">
      <c r="A24" s="130" t="s">
        <v>79</v>
      </c>
      <c r="B24" s="131" t="s">
        <v>77</v>
      </c>
      <c r="C24" s="82">
        <f t="shared" si="1"/>
        <v>129748.93000000004</v>
      </c>
      <c r="D24" s="89">
        <f t="shared" si="3"/>
        <v>50006.660000000033</v>
      </c>
      <c r="E24" s="89">
        <f t="shared" si="3"/>
        <v>79742.27</v>
      </c>
      <c r="F24" s="89">
        <f t="shared" si="3"/>
        <v>60442.82</v>
      </c>
      <c r="J24" s="114"/>
    </row>
    <row r="25" spans="1:15" s="93" customFormat="1" ht="68.25" customHeight="1" x14ac:dyDescent="0.2">
      <c r="A25" s="90" t="s">
        <v>65</v>
      </c>
      <c r="B25" s="91" t="s">
        <v>59</v>
      </c>
      <c r="C25" s="82">
        <f t="shared" si="1"/>
        <v>0</v>
      </c>
      <c r="D25" s="88">
        <f t="shared" si="3"/>
        <v>-500000</v>
      </c>
      <c r="E25" s="89">
        <f t="shared" si="3"/>
        <v>500000</v>
      </c>
      <c r="F25" s="89">
        <f t="shared" si="3"/>
        <v>500000</v>
      </c>
      <c r="J25" s="95"/>
      <c r="K25" s="96"/>
      <c r="L25" s="87"/>
      <c r="M25" s="87"/>
      <c r="N25" s="97"/>
    </row>
    <row r="26" spans="1:15" s="93" customFormat="1" ht="47.25" hidden="1" x14ac:dyDescent="0.2">
      <c r="A26" s="92" t="s">
        <v>65</v>
      </c>
      <c r="B26" s="98" t="s">
        <v>59</v>
      </c>
      <c r="C26" s="82">
        <f>D26+E26</f>
        <v>0</v>
      </c>
      <c r="D26" s="88"/>
      <c r="E26" s="88"/>
      <c r="F26" s="88"/>
      <c r="J26" s="99"/>
    </row>
    <row r="27" spans="1:15" x14ac:dyDescent="0.2">
      <c r="A27" s="71"/>
      <c r="B27" s="71"/>
      <c r="C27" s="71"/>
      <c r="D27" s="71"/>
      <c r="E27" s="71"/>
      <c r="F27" s="71"/>
    </row>
    <row r="30" spans="1:15" ht="18.75" x14ac:dyDescent="0.3">
      <c r="B30" s="65" t="s">
        <v>123</v>
      </c>
      <c r="C30" s="100"/>
      <c r="D30" s="230" t="s">
        <v>124</v>
      </c>
      <c r="E30" s="230"/>
    </row>
    <row r="35" spans="17:17" ht="12.75" customHeight="1" x14ac:dyDescent="0.2">
      <c r="Q35" s="82">
        <f>Q36</f>
        <v>0</v>
      </c>
    </row>
  </sheetData>
  <mergeCells count="14">
    <mergeCell ref="E1:F1"/>
    <mergeCell ref="I1:J1"/>
    <mergeCell ref="E2:G2"/>
    <mergeCell ref="A6:F6"/>
    <mergeCell ref="A11:A12"/>
    <mergeCell ref="B11:B12"/>
    <mergeCell ref="C11:C12"/>
    <mergeCell ref="D11:D12"/>
    <mergeCell ref="E11:F11"/>
    <mergeCell ref="B14:F14"/>
    <mergeCell ref="B20:F20"/>
    <mergeCell ref="D30:E30"/>
    <mergeCell ref="E3:G3"/>
    <mergeCell ref="E4:G4"/>
  </mergeCells>
  <printOptions horizontalCentered="1"/>
  <pageMargins left="1.03" right="0.53" top="0.59055118110236227" bottom="0.64" header="0.51181102362204722" footer="0.51181102362204722"/>
  <pageSetup paperSize="9" scale="70" fitToHeight="0" orientation="portrait" horizontalDpi="4294967294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34"/>
  <sheetViews>
    <sheetView view="pageBreakPreview" zoomScale="69" zoomScaleNormal="100" zoomScaleSheetLayoutView="69" workbookViewId="0">
      <selection activeCell="E5" sqref="E5"/>
    </sheetView>
  </sheetViews>
  <sheetFormatPr defaultColWidth="7.85546875" defaultRowHeight="12.75" x14ac:dyDescent="0.2"/>
  <cols>
    <col min="1" max="2" width="10" style="2" customWidth="1"/>
    <col min="3" max="3" width="9.7109375" style="2" customWidth="1"/>
    <col min="4" max="4" width="57.28515625" style="2" customWidth="1"/>
    <col min="5" max="5" width="16.42578125" style="2" customWidth="1"/>
    <col min="6" max="6" width="15.85546875" style="2" customWidth="1"/>
    <col min="7" max="7" width="17.140625" style="2" customWidth="1"/>
    <col min="8" max="8" width="14" style="2" customWidth="1"/>
    <col min="9" max="9" width="11" style="2" customWidth="1"/>
    <col min="10" max="10" width="14.42578125" style="2" customWidth="1"/>
    <col min="11" max="11" width="14" style="2" customWidth="1"/>
    <col min="12" max="12" width="12.7109375" style="2" customWidth="1"/>
    <col min="13" max="13" width="11.28515625" style="2" customWidth="1"/>
    <col min="14" max="14" width="13.42578125" style="2" customWidth="1"/>
    <col min="15" max="15" width="14.28515625" style="2" customWidth="1"/>
    <col min="16" max="16" width="17.7109375" style="2" customWidth="1"/>
    <col min="17" max="17" width="22.5703125" style="5" customWidth="1"/>
    <col min="18" max="18" width="22.140625" style="5" customWidth="1"/>
    <col min="19" max="19" width="12.42578125" style="5" customWidth="1"/>
    <col min="20" max="256" width="7.85546875" style="5"/>
    <col min="257" max="258" width="10" style="5" customWidth="1"/>
    <col min="259" max="259" width="8.5703125" style="5" customWidth="1"/>
    <col min="260" max="260" width="43.7109375" style="5" customWidth="1"/>
    <col min="261" max="261" width="16.42578125" style="5" customWidth="1"/>
    <col min="262" max="262" width="15.85546875" style="5" customWidth="1"/>
    <col min="263" max="263" width="17.140625" style="5" customWidth="1"/>
    <col min="264" max="264" width="14" style="5" customWidth="1"/>
    <col min="265" max="265" width="11" style="5" customWidth="1"/>
    <col min="266" max="266" width="14.42578125" style="5" customWidth="1"/>
    <col min="267" max="268" width="12.7109375" style="5" customWidth="1"/>
    <col min="269" max="269" width="11.28515625" style="5" customWidth="1"/>
    <col min="270" max="270" width="10.85546875" style="5" customWidth="1"/>
    <col min="271" max="271" width="14.28515625" style="5" customWidth="1"/>
    <col min="272" max="272" width="16" style="5" customWidth="1"/>
    <col min="273" max="273" width="22.5703125" style="5" customWidth="1"/>
    <col min="274" max="274" width="7.85546875" style="5"/>
    <col min="275" max="275" width="12.42578125" style="5" customWidth="1"/>
    <col min="276" max="512" width="7.85546875" style="5"/>
    <col min="513" max="514" width="10" style="5" customWidth="1"/>
    <col min="515" max="515" width="8.5703125" style="5" customWidth="1"/>
    <col min="516" max="516" width="43.7109375" style="5" customWidth="1"/>
    <col min="517" max="517" width="16.42578125" style="5" customWidth="1"/>
    <col min="518" max="518" width="15.85546875" style="5" customWidth="1"/>
    <col min="519" max="519" width="17.140625" style="5" customWidth="1"/>
    <col min="520" max="520" width="14" style="5" customWidth="1"/>
    <col min="521" max="521" width="11" style="5" customWidth="1"/>
    <col min="522" max="522" width="14.42578125" style="5" customWidth="1"/>
    <col min="523" max="524" width="12.7109375" style="5" customWidth="1"/>
    <col min="525" max="525" width="11.28515625" style="5" customWidth="1"/>
    <col min="526" max="526" width="10.85546875" style="5" customWidth="1"/>
    <col min="527" max="527" width="14.28515625" style="5" customWidth="1"/>
    <col min="528" max="528" width="16" style="5" customWidth="1"/>
    <col min="529" max="529" width="22.5703125" style="5" customWidth="1"/>
    <col min="530" max="530" width="7.85546875" style="5"/>
    <col min="531" max="531" width="12.42578125" style="5" customWidth="1"/>
    <col min="532" max="768" width="7.85546875" style="5"/>
    <col min="769" max="770" width="10" style="5" customWidth="1"/>
    <col min="771" max="771" width="8.5703125" style="5" customWidth="1"/>
    <col min="772" max="772" width="43.7109375" style="5" customWidth="1"/>
    <col min="773" max="773" width="16.42578125" style="5" customWidth="1"/>
    <col min="774" max="774" width="15.85546875" style="5" customWidth="1"/>
    <col min="775" max="775" width="17.140625" style="5" customWidth="1"/>
    <col min="776" max="776" width="14" style="5" customWidth="1"/>
    <col min="777" max="777" width="11" style="5" customWidth="1"/>
    <col min="778" max="778" width="14.42578125" style="5" customWidth="1"/>
    <col min="779" max="780" width="12.7109375" style="5" customWidth="1"/>
    <col min="781" max="781" width="11.28515625" style="5" customWidth="1"/>
    <col min="782" max="782" width="10.85546875" style="5" customWidth="1"/>
    <col min="783" max="783" width="14.28515625" style="5" customWidth="1"/>
    <col min="784" max="784" width="16" style="5" customWidth="1"/>
    <col min="785" max="785" width="22.5703125" style="5" customWidth="1"/>
    <col min="786" max="786" width="7.85546875" style="5"/>
    <col min="787" max="787" width="12.42578125" style="5" customWidth="1"/>
    <col min="788" max="1024" width="7.85546875" style="5"/>
    <col min="1025" max="1026" width="10" style="5" customWidth="1"/>
    <col min="1027" max="1027" width="8.5703125" style="5" customWidth="1"/>
    <col min="1028" max="1028" width="43.7109375" style="5" customWidth="1"/>
    <col min="1029" max="1029" width="16.42578125" style="5" customWidth="1"/>
    <col min="1030" max="1030" width="15.85546875" style="5" customWidth="1"/>
    <col min="1031" max="1031" width="17.140625" style="5" customWidth="1"/>
    <col min="1032" max="1032" width="14" style="5" customWidth="1"/>
    <col min="1033" max="1033" width="11" style="5" customWidth="1"/>
    <col min="1034" max="1034" width="14.42578125" style="5" customWidth="1"/>
    <col min="1035" max="1036" width="12.7109375" style="5" customWidth="1"/>
    <col min="1037" max="1037" width="11.28515625" style="5" customWidth="1"/>
    <col min="1038" max="1038" width="10.85546875" style="5" customWidth="1"/>
    <col min="1039" max="1039" width="14.28515625" style="5" customWidth="1"/>
    <col min="1040" max="1040" width="16" style="5" customWidth="1"/>
    <col min="1041" max="1041" width="22.5703125" style="5" customWidth="1"/>
    <col min="1042" max="1042" width="7.85546875" style="5"/>
    <col min="1043" max="1043" width="12.42578125" style="5" customWidth="1"/>
    <col min="1044" max="1280" width="7.85546875" style="5"/>
    <col min="1281" max="1282" width="10" style="5" customWidth="1"/>
    <col min="1283" max="1283" width="8.5703125" style="5" customWidth="1"/>
    <col min="1284" max="1284" width="43.7109375" style="5" customWidth="1"/>
    <col min="1285" max="1285" width="16.42578125" style="5" customWidth="1"/>
    <col min="1286" max="1286" width="15.85546875" style="5" customWidth="1"/>
    <col min="1287" max="1287" width="17.140625" style="5" customWidth="1"/>
    <col min="1288" max="1288" width="14" style="5" customWidth="1"/>
    <col min="1289" max="1289" width="11" style="5" customWidth="1"/>
    <col min="1290" max="1290" width="14.42578125" style="5" customWidth="1"/>
    <col min="1291" max="1292" width="12.7109375" style="5" customWidth="1"/>
    <col min="1293" max="1293" width="11.28515625" style="5" customWidth="1"/>
    <col min="1294" max="1294" width="10.85546875" style="5" customWidth="1"/>
    <col min="1295" max="1295" width="14.28515625" style="5" customWidth="1"/>
    <col min="1296" max="1296" width="16" style="5" customWidth="1"/>
    <col min="1297" max="1297" width="22.5703125" style="5" customWidth="1"/>
    <col min="1298" max="1298" width="7.85546875" style="5"/>
    <col min="1299" max="1299" width="12.42578125" style="5" customWidth="1"/>
    <col min="1300" max="1536" width="7.85546875" style="5"/>
    <col min="1537" max="1538" width="10" style="5" customWidth="1"/>
    <col min="1539" max="1539" width="8.5703125" style="5" customWidth="1"/>
    <col min="1540" max="1540" width="43.7109375" style="5" customWidth="1"/>
    <col min="1541" max="1541" width="16.42578125" style="5" customWidth="1"/>
    <col min="1542" max="1542" width="15.85546875" style="5" customWidth="1"/>
    <col min="1543" max="1543" width="17.140625" style="5" customWidth="1"/>
    <col min="1544" max="1544" width="14" style="5" customWidth="1"/>
    <col min="1545" max="1545" width="11" style="5" customWidth="1"/>
    <col min="1546" max="1546" width="14.42578125" style="5" customWidth="1"/>
    <col min="1547" max="1548" width="12.7109375" style="5" customWidth="1"/>
    <col min="1549" max="1549" width="11.28515625" style="5" customWidth="1"/>
    <col min="1550" max="1550" width="10.85546875" style="5" customWidth="1"/>
    <col min="1551" max="1551" width="14.28515625" style="5" customWidth="1"/>
    <col min="1552" max="1552" width="16" style="5" customWidth="1"/>
    <col min="1553" max="1553" width="22.5703125" style="5" customWidth="1"/>
    <col min="1554" max="1554" width="7.85546875" style="5"/>
    <col min="1555" max="1555" width="12.42578125" style="5" customWidth="1"/>
    <col min="1556" max="1792" width="7.85546875" style="5"/>
    <col min="1793" max="1794" width="10" style="5" customWidth="1"/>
    <col min="1795" max="1795" width="8.5703125" style="5" customWidth="1"/>
    <col min="1796" max="1796" width="43.7109375" style="5" customWidth="1"/>
    <col min="1797" max="1797" width="16.42578125" style="5" customWidth="1"/>
    <col min="1798" max="1798" width="15.85546875" style="5" customWidth="1"/>
    <col min="1799" max="1799" width="17.140625" style="5" customWidth="1"/>
    <col min="1800" max="1800" width="14" style="5" customWidth="1"/>
    <col min="1801" max="1801" width="11" style="5" customWidth="1"/>
    <col min="1802" max="1802" width="14.42578125" style="5" customWidth="1"/>
    <col min="1803" max="1804" width="12.7109375" style="5" customWidth="1"/>
    <col min="1805" max="1805" width="11.28515625" style="5" customWidth="1"/>
    <col min="1806" max="1806" width="10.85546875" style="5" customWidth="1"/>
    <col min="1807" max="1807" width="14.28515625" style="5" customWidth="1"/>
    <col min="1808" max="1808" width="16" style="5" customWidth="1"/>
    <col min="1809" max="1809" width="22.5703125" style="5" customWidth="1"/>
    <col min="1810" max="1810" width="7.85546875" style="5"/>
    <col min="1811" max="1811" width="12.42578125" style="5" customWidth="1"/>
    <col min="1812" max="2048" width="7.85546875" style="5"/>
    <col min="2049" max="2050" width="10" style="5" customWidth="1"/>
    <col min="2051" max="2051" width="8.5703125" style="5" customWidth="1"/>
    <col min="2052" max="2052" width="43.7109375" style="5" customWidth="1"/>
    <col min="2053" max="2053" width="16.42578125" style="5" customWidth="1"/>
    <col min="2054" max="2054" width="15.85546875" style="5" customWidth="1"/>
    <col min="2055" max="2055" width="17.140625" style="5" customWidth="1"/>
    <col min="2056" max="2056" width="14" style="5" customWidth="1"/>
    <col min="2057" max="2057" width="11" style="5" customWidth="1"/>
    <col min="2058" max="2058" width="14.42578125" style="5" customWidth="1"/>
    <col min="2059" max="2060" width="12.7109375" style="5" customWidth="1"/>
    <col min="2061" max="2061" width="11.28515625" style="5" customWidth="1"/>
    <col min="2062" max="2062" width="10.85546875" style="5" customWidth="1"/>
    <col min="2063" max="2063" width="14.28515625" style="5" customWidth="1"/>
    <col min="2064" max="2064" width="16" style="5" customWidth="1"/>
    <col min="2065" max="2065" width="22.5703125" style="5" customWidth="1"/>
    <col min="2066" max="2066" width="7.85546875" style="5"/>
    <col min="2067" max="2067" width="12.42578125" style="5" customWidth="1"/>
    <col min="2068" max="2304" width="7.85546875" style="5"/>
    <col min="2305" max="2306" width="10" style="5" customWidth="1"/>
    <col min="2307" max="2307" width="8.5703125" style="5" customWidth="1"/>
    <col min="2308" max="2308" width="43.7109375" style="5" customWidth="1"/>
    <col min="2309" max="2309" width="16.42578125" style="5" customWidth="1"/>
    <col min="2310" max="2310" width="15.85546875" style="5" customWidth="1"/>
    <col min="2311" max="2311" width="17.140625" style="5" customWidth="1"/>
    <col min="2312" max="2312" width="14" style="5" customWidth="1"/>
    <col min="2313" max="2313" width="11" style="5" customWidth="1"/>
    <col min="2314" max="2314" width="14.42578125" style="5" customWidth="1"/>
    <col min="2315" max="2316" width="12.7109375" style="5" customWidth="1"/>
    <col min="2317" max="2317" width="11.28515625" style="5" customWidth="1"/>
    <col min="2318" max="2318" width="10.85546875" style="5" customWidth="1"/>
    <col min="2319" max="2319" width="14.28515625" style="5" customWidth="1"/>
    <col min="2320" max="2320" width="16" style="5" customWidth="1"/>
    <col min="2321" max="2321" width="22.5703125" style="5" customWidth="1"/>
    <col min="2322" max="2322" width="7.85546875" style="5"/>
    <col min="2323" max="2323" width="12.42578125" style="5" customWidth="1"/>
    <col min="2324" max="2560" width="7.85546875" style="5"/>
    <col min="2561" max="2562" width="10" style="5" customWidth="1"/>
    <col min="2563" max="2563" width="8.5703125" style="5" customWidth="1"/>
    <col min="2564" max="2564" width="43.7109375" style="5" customWidth="1"/>
    <col min="2565" max="2565" width="16.42578125" style="5" customWidth="1"/>
    <col min="2566" max="2566" width="15.85546875" style="5" customWidth="1"/>
    <col min="2567" max="2567" width="17.140625" style="5" customWidth="1"/>
    <col min="2568" max="2568" width="14" style="5" customWidth="1"/>
    <col min="2569" max="2569" width="11" style="5" customWidth="1"/>
    <col min="2570" max="2570" width="14.42578125" style="5" customWidth="1"/>
    <col min="2571" max="2572" width="12.7109375" style="5" customWidth="1"/>
    <col min="2573" max="2573" width="11.28515625" style="5" customWidth="1"/>
    <col min="2574" max="2574" width="10.85546875" style="5" customWidth="1"/>
    <col min="2575" max="2575" width="14.28515625" style="5" customWidth="1"/>
    <col min="2576" max="2576" width="16" style="5" customWidth="1"/>
    <col min="2577" max="2577" width="22.5703125" style="5" customWidth="1"/>
    <col min="2578" max="2578" width="7.85546875" style="5"/>
    <col min="2579" max="2579" width="12.42578125" style="5" customWidth="1"/>
    <col min="2580" max="2816" width="7.85546875" style="5"/>
    <col min="2817" max="2818" width="10" style="5" customWidth="1"/>
    <col min="2819" max="2819" width="8.5703125" style="5" customWidth="1"/>
    <col min="2820" max="2820" width="43.7109375" style="5" customWidth="1"/>
    <col min="2821" max="2821" width="16.42578125" style="5" customWidth="1"/>
    <col min="2822" max="2822" width="15.85546875" style="5" customWidth="1"/>
    <col min="2823" max="2823" width="17.140625" style="5" customWidth="1"/>
    <col min="2824" max="2824" width="14" style="5" customWidth="1"/>
    <col min="2825" max="2825" width="11" style="5" customWidth="1"/>
    <col min="2826" max="2826" width="14.42578125" style="5" customWidth="1"/>
    <col min="2827" max="2828" width="12.7109375" style="5" customWidth="1"/>
    <col min="2829" max="2829" width="11.28515625" style="5" customWidth="1"/>
    <col min="2830" max="2830" width="10.85546875" style="5" customWidth="1"/>
    <col min="2831" max="2831" width="14.28515625" style="5" customWidth="1"/>
    <col min="2832" max="2832" width="16" style="5" customWidth="1"/>
    <col min="2833" max="2833" width="22.5703125" style="5" customWidth="1"/>
    <col min="2834" max="2834" width="7.85546875" style="5"/>
    <col min="2835" max="2835" width="12.42578125" style="5" customWidth="1"/>
    <col min="2836" max="3072" width="7.85546875" style="5"/>
    <col min="3073" max="3074" width="10" style="5" customWidth="1"/>
    <col min="3075" max="3075" width="8.5703125" style="5" customWidth="1"/>
    <col min="3076" max="3076" width="43.7109375" style="5" customWidth="1"/>
    <col min="3077" max="3077" width="16.42578125" style="5" customWidth="1"/>
    <col min="3078" max="3078" width="15.85546875" style="5" customWidth="1"/>
    <col min="3079" max="3079" width="17.140625" style="5" customWidth="1"/>
    <col min="3080" max="3080" width="14" style="5" customWidth="1"/>
    <col min="3081" max="3081" width="11" style="5" customWidth="1"/>
    <col min="3082" max="3082" width="14.42578125" style="5" customWidth="1"/>
    <col min="3083" max="3084" width="12.7109375" style="5" customWidth="1"/>
    <col min="3085" max="3085" width="11.28515625" style="5" customWidth="1"/>
    <col min="3086" max="3086" width="10.85546875" style="5" customWidth="1"/>
    <col min="3087" max="3087" width="14.28515625" style="5" customWidth="1"/>
    <col min="3088" max="3088" width="16" style="5" customWidth="1"/>
    <col min="3089" max="3089" width="22.5703125" style="5" customWidth="1"/>
    <col min="3090" max="3090" width="7.85546875" style="5"/>
    <col min="3091" max="3091" width="12.42578125" style="5" customWidth="1"/>
    <col min="3092" max="3328" width="7.85546875" style="5"/>
    <col min="3329" max="3330" width="10" style="5" customWidth="1"/>
    <col min="3331" max="3331" width="8.5703125" style="5" customWidth="1"/>
    <col min="3332" max="3332" width="43.7109375" style="5" customWidth="1"/>
    <col min="3333" max="3333" width="16.42578125" style="5" customWidth="1"/>
    <col min="3334" max="3334" width="15.85546875" style="5" customWidth="1"/>
    <col min="3335" max="3335" width="17.140625" style="5" customWidth="1"/>
    <col min="3336" max="3336" width="14" style="5" customWidth="1"/>
    <col min="3337" max="3337" width="11" style="5" customWidth="1"/>
    <col min="3338" max="3338" width="14.42578125" style="5" customWidth="1"/>
    <col min="3339" max="3340" width="12.7109375" style="5" customWidth="1"/>
    <col min="3341" max="3341" width="11.28515625" style="5" customWidth="1"/>
    <col min="3342" max="3342" width="10.85546875" style="5" customWidth="1"/>
    <col min="3343" max="3343" width="14.28515625" style="5" customWidth="1"/>
    <col min="3344" max="3344" width="16" style="5" customWidth="1"/>
    <col min="3345" max="3345" width="22.5703125" style="5" customWidth="1"/>
    <col min="3346" max="3346" width="7.85546875" style="5"/>
    <col min="3347" max="3347" width="12.42578125" style="5" customWidth="1"/>
    <col min="3348" max="3584" width="7.85546875" style="5"/>
    <col min="3585" max="3586" width="10" style="5" customWidth="1"/>
    <col min="3587" max="3587" width="8.5703125" style="5" customWidth="1"/>
    <col min="3588" max="3588" width="43.7109375" style="5" customWidth="1"/>
    <col min="3589" max="3589" width="16.42578125" style="5" customWidth="1"/>
    <col min="3590" max="3590" width="15.85546875" style="5" customWidth="1"/>
    <col min="3591" max="3591" width="17.140625" style="5" customWidth="1"/>
    <col min="3592" max="3592" width="14" style="5" customWidth="1"/>
    <col min="3593" max="3593" width="11" style="5" customWidth="1"/>
    <col min="3594" max="3594" width="14.42578125" style="5" customWidth="1"/>
    <col min="3595" max="3596" width="12.7109375" style="5" customWidth="1"/>
    <col min="3597" max="3597" width="11.28515625" style="5" customWidth="1"/>
    <col min="3598" max="3598" width="10.85546875" style="5" customWidth="1"/>
    <col min="3599" max="3599" width="14.28515625" style="5" customWidth="1"/>
    <col min="3600" max="3600" width="16" style="5" customWidth="1"/>
    <col min="3601" max="3601" width="22.5703125" style="5" customWidth="1"/>
    <col min="3602" max="3602" width="7.85546875" style="5"/>
    <col min="3603" max="3603" width="12.42578125" style="5" customWidth="1"/>
    <col min="3604" max="3840" width="7.85546875" style="5"/>
    <col min="3841" max="3842" width="10" style="5" customWidth="1"/>
    <col min="3843" max="3843" width="8.5703125" style="5" customWidth="1"/>
    <col min="3844" max="3844" width="43.7109375" style="5" customWidth="1"/>
    <col min="3845" max="3845" width="16.42578125" style="5" customWidth="1"/>
    <col min="3846" max="3846" width="15.85546875" style="5" customWidth="1"/>
    <col min="3847" max="3847" width="17.140625" style="5" customWidth="1"/>
    <col min="3848" max="3848" width="14" style="5" customWidth="1"/>
    <col min="3849" max="3849" width="11" style="5" customWidth="1"/>
    <col min="3850" max="3850" width="14.42578125" style="5" customWidth="1"/>
    <col min="3851" max="3852" width="12.7109375" style="5" customWidth="1"/>
    <col min="3853" max="3853" width="11.28515625" style="5" customWidth="1"/>
    <col min="3854" max="3854" width="10.85546875" style="5" customWidth="1"/>
    <col min="3855" max="3855" width="14.28515625" style="5" customWidth="1"/>
    <col min="3856" max="3856" width="16" style="5" customWidth="1"/>
    <col min="3857" max="3857" width="22.5703125" style="5" customWidth="1"/>
    <col min="3858" max="3858" width="7.85546875" style="5"/>
    <col min="3859" max="3859" width="12.42578125" style="5" customWidth="1"/>
    <col min="3860" max="4096" width="7.85546875" style="5"/>
    <col min="4097" max="4098" width="10" style="5" customWidth="1"/>
    <col min="4099" max="4099" width="8.5703125" style="5" customWidth="1"/>
    <col min="4100" max="4100" width="43.7109375" style="5" customWidth="1"/>
    <col min="4101" max="4101" width="16.42578125" style="5" customWidth="1"/>
    <col min="4102" max="4102" width="15.85546875" style="5" customWidth="1"/>
    <col min="4103" max="4103" width="17.140625" style="5" customWidth="1"/>
    <col min="4104" max="4104" width="14" style="5" customWidth="1"/>
    <col min="4105" max="4105" width="11" style="5" customWidth="1"/>
    <col min="4106" max="4106" width="14.42578125" style="5" customWidth="1"/>
    <col min="4107" max="4108" width="12.7109375" style="5" customWidth="1"/>
    <col min="4109" max="4109" width="11.28515625" style="5" customWidth="1"/>
    <col min="4110" max="4110" width="10.85546875" style="5" customWidth="1"/>
    <col min="4111" max="4111" width="14.28515625" style="5" customWidth="1"/>
    <col min="4112" max="4112" width="16" style="5" customWidth="1"/>
    <col min="4113" max="4113" width="22.5703125" style="5" customWidth="1"/>
    <col min="4114" max="4114" width="7.85546875" style="5"/>
    <col min="4115" max="4115" width="12.42578125" style="5" customWidth="1"/>
    <col min="4116" max="4352" width="7.85546875" style="5"/>
    <col min="4353" max="4354" width="10" style="5" customWidth="1"/>
    <col min="4355" max="4355" width="8.5703125" style="5" customWidth="1"/>
    <col min="4356" max="4356" width="43.7109375" style="5" customWidth="1"/>
    <col min="4357" max="4357" width="16.42578125" style="5" customWidth="1"/>
    <col min="4358" max="4358" width="15.85546875" style="5" customWidth="1"/>
    <col min="4359" max="4359" width="17.140625" style="5" customWidth="1"/>
    <col min="4360" max="4360" width="14" style="5" customWidth="1"/>
    <col min="4361" max="4361" width="11" style="5" customWidth="1"/>
    <col min="4362" max="4362" width="14.42578125" style="5" customWidth="1"/>
    <col min="4363" max="4364" width="12.7109375" style="5" customWidth="1"/>
    <col min="4365" max="4365" width="11.28515625" style="5" customWidth="1"/>
    <col min="4366" max="4366" width="10.85546875" style="5" customWidth="1"/>
    <col min="4367" max="4367" width="14.28515625" style="5" customWidth="1"/>
    <col min="4368" max="4368" width="16" style="5" customWidth="1"/>
    <col min="4369" max="4369" width="22.5703125" style="5" customWidth="1"/>
    <col min="4370" max="4370" width="7.85546875" style="5"/>
    <col min="4371" max="4371" width="12.42578125" style="5" customWidth="1"/>
    <col min="4372" max="4608" width="7.85546875" style="5"/>
    <col min="4609" max="4610" width="10" style="5" customWidth="1"/>
    <col min="4611" max="4611" width="8.5703125" style="5" customWidth="1"/>
    <col min="4612" max="4612" width="43.7109375" style="5" customWidth="1"/>
    <col min="4613" max="4613" width="16.42578125" style="5" customWidth="1"/>
    <col min="4614" max="4614" width="15.85546875" style="5" customWidth="1"/>
    <col min="4615" max="4615" width="17.140625" style="5" customWidth="1"/>
    <col min="4616" max="4616" width="14" style="5" customWidth="1"/>
    <col min="4617" max="4617" width="11" style="5" customWidth="1"/>
    <col min="4618" max="4618" width="14.42578125" style="5" customWidth="1"/>
    <col min="4619" max="4620" width="12.7109375" style="5" customWidth="1"/>
    <col min="4621" max="4621" width="11.28515625" style="5" customWidth="1"/>
    <col min="4622" max="4622" width="10.85546875" style="5" customWidth="1"/>
    <col min="4623" max="4623" width="14.28515625" style="5" customWidth="1"/>
    <col min="4624" max="4624" width="16" style="5" customWidth="1"/>
    <col min="4625" max="4625" width="22.5703125" style="5" customWidth="1"/>
    <col min="4626" max="4626" width="7.85546875" style="5"/>
    <col min="4627" max="4627" width="12.42578125" style="5" customWidth="1"/>
    <col min="4628" max="4864" width="7.85546875" style="5"/>
    <col min="4865" max="4866" width="10" style="5" customWidth="1"/>
    <col min="4867" max="4867" width="8.5703125" style="5" customWidth="1"/>
    <col min="4868" max="4868" width="43.7109375" style="5" customWidth="1"/>
    <col min="4869" max="4869" width="16.42578125" style="5" customWidth="1"/>
    <col min="4870" max="4870" width="15.85546875" style="5" customWidth="1"/>
    <col min="4871" max="4871" width="17.140625" style="5" customWidth="1"/>
    <col min="4872" max="4872" width="14" style="5" customWidth="1"/>
    <col min="4873" max="4873" width="11" style="5" customWidth="1"/>
    <col min="4874" max="4874" width="14.42578125" style="5" customWidth="1"/>
    <col min="4875" max="4876" width="12.7109375" style="5" customWidth="1"/>
    <col min="4877" max="4877" width="11.28515625" style="5" customWidth="1"/>
    <col min="4878" max="4878" width="10.85546875" style="5" customWidth="1"/>
    <col min="4879" max="4879" width="14.28515625" style="5" customWidth="1"/>
    <col min="4880" max="4880" width="16" style="5" customWidth="1"/>
    <col min="4881" max="4881" width="22.5703125" style="5" customWidth="1"/>
    <col min="4882" max="4882" width="7.85546875" style="5"/>
    <col min="4883" max="4883" width="12.42578125" style="5" customWidth="1"/>
    <col min="4884" max="5120" width="7.85546875" style="5"/>
    <col min="5121" max="5122" width="10" style="5" customWidth="1"/>
    <col min="5123" max="5123" width="8.5703125" style="5" customWidth="1"/>
    <col min="5124" max="5124" width="43.7109375" style="5" customWidth="1"/>
    <col min="5125" max="5125" width="16.42578125" style="5" customWidth="1"/>
    <col min="5126" max="5126" width="15.85546875" style="5" customWidth="1"/>
    <col min="5127" max="5127" width="17.140625" style="5" customWidth="1"/>
    <col min="5128" max="5128" width="14" style="5" customWidth="1"/>
    <col min="5129" max="5129" width="11" style="5" customWidth="1"/>
    <col min="5130" max="5130" width="14.42578125" style="5" customWidth="1"/>
    <col min="5131" max="5132" width="12.7109375" style="5" customWidth="1"/>
    <col min="5133" max="5133" width="11.28515625" style="5" customWidth="1"/>
    <col min="5134" max="5134" width="10.85546875" style="5" customWidth="1"/>
    <col min="5135" max="5135" width="14.28515625" style="5" customWidth="1"/>
    <col min="5136" max="5136" width="16" style="5" customWidth="1"/>
    <col min="5137" max="5137" width="22.5703125" style="5" customWidth="1"/>
    <col min="5138" max="5138" width="7.85546875" style="5"/>
    <col min="5139" max="5139" width="12.42578125" style="5" customWidth="1"/>
    <col min="5140" max="5376" width="7.85546875" style="5"/>
    <col min="5377" max="5378" width="10" style="5" customWidth="1"/>
    <col min="5379" max="5379" width="8.5703125" style="5" customWidth="1"/>
    <col min="5380" max="5380" width="43.7109375" style="5" customWidth="1"/>
    <col min="5381" max="5381" width="16.42578125" style="5" customWidth="1"/>
    <col min="5382" max="5382" width="15.85546875" style="5" customWidth="1"/>
    <col min="5383" max="5383" width="17.140625" style="5" customWidth="1"/>
    <col min="5384" max="5384" width="14" style="5" customWidth="1"/>
    <col min="5385" max="5385" width="11" style="5" customWidth="1"/>
    <col min="5386" max="5386" width="14.42578125" style="5" customWidth="1"/>
    <col min="5387" max="5388" width="12.7109375" style="5" customWidth="1"/>
    <col min="5389" max="5389" width="11.28515625" style="5" customWidth="1"/>
    <col min="5390" max="5390" width="10.85546875" style="5" customWidth="1"/>
    <col min="5391" max="5391" width="14.28515625" style="5" customWidth="1"/>
    <col min="5392" max="5392" width="16" style="5" customWidth="1"/>
    <col min="5393" max="5393" width="22.5703125" style="5" customWidth="1"/>
    <col min="5394" max="5394" width="7.85546875" style="5"/>
    <col min="5395" max="5395" width="12.42578125" style="5" customWidth="1"/>
    <col min="5396" max="5632" width="7.85546875" style="5"/>
    <col min="5633" max="5634" width="10" style="5" customWidth="1"/>
    <col min="5635" max="5635" width="8.5703125" style="5" customWidth="1"/>
    <col min="5636" max="5636" width="43.7109375" style="5" customWidth="1"/>
    <col min="5637" max="5637" width="16.42578125" style="5" customWidth="1"/>
    <col min="5638" max="5638" width="15.85546875" style="5" customWidth="1"/>
    <col min="5639" max="5639" width="17.140625" style="5" customWidth="1"/>
    <col min="5640" max="5640" width="14" style="5" customWidth="1"/>
    <col min="5641" max="5641" width="11" style="5" customWidth="1"/>
    <col min="5642" max="5642" width="14.42578125" style="5" customWidth="1"/>
    <col min="5643" max="5644" width="12.7109375" style="5" customWidth="1"/>
    <col min="5645" max="5645" width="11.28515625" style="5" customWidth="1"/>
    <col min="5646" max="5646" width="10.85546875" style="5" customWidth="1"/>
    <col min="5647" max="5647" width="14.28515625" style="5" customWidth="1"/>
    <col min="5648" max="5648" width="16" style="5" customWidth="1"/>
    <col min="5649" max="5649" width="22.5703125" style="5" customWidth="1"/>
    <col min="5650" max="5650" width="7.85546875" style="5"/>
    <col min="5651" max="5651" width="12.42578125" style="5" customWidth="1"/>
    <col min="5652" max="5888" width="7.85546875" style="5"/>
    <col min="5889" max="5890" width="10" style="5" customWidth="1"/>
    <col min="5891" max="5891" width="8.5703125" style="5" customWidth="1"/>
    <col min="5892" max="5892" width="43.7109375" style="5" customWidth="1"/>
    <col min="5893" max="5893" width="16.42578125" style="5" customWidth="1"/>
    <col min="5894" max="5894" width="15.85546875" style="5" customWidth="1"/>
    <col min="5895" max="5895" width="17.140625" style="5" customWidth="1"/>
    <col min="5896" max="5896" width="14" style="5" customWidth="1"/>
    <col min="5897" max="5897" width="11" style="5" customWidth="1"/>
    <col min="5898" max="5898" width="14.42578125" style="5" customWidth="1"/>
    <col min="5899" max="5900" width="12.7109375" style="5" customWidth="1"/>
    <col min="5901" max="5901" width="11.28515625" style="5" customWidth="1"/>
    <col min="5902" max="5902" width="10.85546875" style="5" customWidth="1"/>
    <col min="5903" max="5903" width="14.28515625" style="5" customWidth="1"/>
    <col min="5904" max="5904" width="16" style="5" customWidth="1"/>
    <col min="5905" max="5905" width="22.5703125" style="5" customWidth="1"/>
    <col min="5906" max="5906" width="7.85546875" style="5"/>
    <col min="5907" max="5907" width="12.42578125" style="5" customWidth="1"/>
    <col min="5908" max="6144" width="7.85546875" style="5"/>
    <col min="6145" max="6146" width="10" style="5" customWidth="1"/>
    <col min="6147" max="6147" width="8.5703125" style="5" customWidth="1"/>
    <col min="6148" max="6148" width="43.7109375" style="5" customWidth="1"/>
    <col min="6149" max="6149" width="16.42578125" style="5" customWidth="1"/>
    <col min="6150" max="6150" width="15.85546875" style="5" customWidth="1"/>
    <col min="6151" max="6151" width="17.140625" style="5" customWidth="1"/>
    <col min="6152" max="6152" width="14" style="5" customWidth="1"/>
    <col min="6153" max="6153" width="11" style="5" customWidth="1"/>
    <col min="6154" max="6154" width="14.42578125" style="5" customWidth="1"/>
    <col min="6155" max="6156" width="12.7109375" style="5" customWidth="1"/>
    <col min="6157" max="6157" width="11.28515625" style="5" customWidth="1"/>
    <col min="6158" max="6158" width="10.85546875" style="5" customWidth="1"/>
    <col min="6159" max="6159" width="14.28515625" style="5" customWidth="1"/>
    <col min="6160" max="6160" width="16" style="5" customWidth="1"/>
    <col min="6161" max="6161" width="22.5703125" style="5" customWidth="1"/>
    <col min="6162" max="6162" width="7.85546875" style="5"/>
    <col min="6163" max="6163" width="12.42578125" style="5" customWidth="1"/>
    <col min="6164" max="6400" width="7.85546875" style="5"/>
    <col min="6401" max="6402" width="10" style="5" customWidth="1"/>
    <col min="6403" max="6403" width="8.5703125" style="5" customWidth="1"/>
    <col min="6404" max="6404" width="43.7109375" style="5" customWidth="1"/>
    <col min="6405" max="6405" width="16.42578125" style="5" customWidth="1"/>
    <col min="6406" max="6406" width="15.85546875" style="5" customWidth="1"/>
    <col min="6407" max="6407" width="17.140625" style="5" customWidth="1"/>
    <col min="6408" max="6408" width="14" style="5" customWidth="1"/>
    <col min="6409" max="6409" width="11" style="5" customWidth="1"/>
    <col min="6410" max="6410" width="14.42578125" style="5" customWidth="1"/>
    <col min="6411" max="6412" width="12.7109375" style="5" customWidth="1"/>
    <col min="6413" max="6413" width="11.28515625" style="5" customWidth="1"/>
    <col min="6414" max="6414" width="10.85546875" style="5" customWidth="1"/>
    <col min="6415" max="6415" width="14.28515625" style="5" customWidth="1"/>
    <col min="6416" max="6416" width="16" style="5" customWidth="1"/>
    <col min="6417" max="6417" width="22.5703125" style="5" customWidth="1"/>
    <col min="6418" max="6418" width="7.85546875" style="5"/>
    <col min="6419" max="6419" width="12.42578125" style="5" customWidth="1"/>
    <col min="6420" max="6656" width="7.85546875" style="5"/>
    <col min="6657" max="6658" width="10" style="5" customWidth="1"/>
    <col min="6659" max="6659" width="8.5703125" style="5" customWidth="1"/>
    <col min="6660" max="6660" width="43.7109375" style="5" customWidth="1"/>
    <col min="6661" max="6661" width="16.42578125" style="5" customWidth="1"/>
    <col min="6662" max="6662" width="15.85546875" style="5" customWidth="1"/>
    <col min="6663" max="6663" width="17.140625" style="5" customWidth="1"/>
    <col min="6664" max="6664" width="14" style="5" customWidth="1"/>
    <col min="6665" max="6665" width="11" style="5" customWidth="1"/>
    <col min="6666" max="6666" width="14.42578125" style="5" customWidth="1"/>
    <col min="6667" max="6668" width="12.7109375" style="5" customWidth="1"/>
    <col min="6669" max="6669" width="11.28515625" style="5" customWidth="1"/>
    <col min="6670" max="6670" width="10.85546875" style="5" customWidth="1"/>
    <col min="6671" max="6671" width="14.28515625" style="5" customWidth="1"/>
    <col min="6672" max="6672" width="16" style="5" customWidth="1"/>
    <col min="6673" max="6673" width="22.5703125" style="5" customWidth="1"/>
    <col min="6674" max="6674" width="7.85546875" style="5"/>
    <col min="6675" max="6675" width="12.42578125" style="5" customWidth="1"/>
    <col min="6676" max="6912" width="7.85546875" style="5"/>
    <col min="6913" max="6914" width="10" style="5" customWidth="1"/>
    <col min="6915" max="6915" width="8.5703125" style="5" customWidth="1"/>
    <col min="6916" max="6916" width="43.7109375" style="5" customWidth="1"/>
    <col min="6917" max="6917" width="16.42578125" style="5" customWidth="1"/>
    <col min="6918" max="6918" width="15.85546875" style="5" customWidth="1"/>
    <col min="6919" max="6919" width="17.140625" style="5" customWidth="1"/>
    <col min="6920" max="6920" width="14" style="5" customWidth="1"/>
    <col min="6921" max="6921" width="11" style="5" customWidth="1"/>
    <col min="6922" max="6922" width="14.42578125" style="5" customWidth="1"/>
    <col min="6923" max="6924" width="12.7109375" style="5" customWidth="1"/>
    <col min="6925" max="6925" width="11.28515625" style="5" customWidth="1"/>
    <col min="6926" max="6926" width="10.85546875" style="5" customWidth="1"/>
    <col min="6927" max="6927" width="14.28515625" style="5" customWidth="1"/>
    <col min="6928" max="6928" width="16" style="5" customWidth="1"/>
    <col min="6929" max="6929" width="22.5703125" style="5" customWidth="1"/>
    <col min="6930" max="6930" width="7.85546875" style="5"/>
    <col min="6931" max="6931" width="12.42578125" style="5" customWidth="1"/>
    <col min="6932" max="7168" width="7.85546875" style="5"/>
    <col min="7169" max="7170" width="10" style="5" customWidth="1"/>
    <col min="7171" max="7171" width="8.5703125" style="5" customWidth="1"/>
    <col min="7172" max="7172" width="43.7109375" style="5" customWidth="1"/>
    <col min="7173" max="7173" width="16.42578125" style="5" customWidth="1"/>
    <col min="7174" max="7174" width="15.85546875" style="5" customWidth="1"/>
    <col min="7175" max="7175" width="17.140625" style="5" customWidth="1"/>
    <col min="7176" max="7176" width="14" style="5" customWidth="1"/>
    <col min="7177" max="7177" width="11" style="5" customWidth="1"/>
    <col min="7178" max="7178" width="14.42578125" style="5" customWidth="1"/>
    <col min="7179" max="7180" width="12.7109375" style="5" customWidth="1"/>
    <col min="7181" max="7181" width="11.28515625" style="5" customWidth="1"/>
    <col min="7182" max="7182" width="10.85546875" style="5" customWidth="1"/>
    <col min="7183" max="7183" width="14.28515625" style="5" customWidth="1"/>
    <col min="7184" max="7184" width="16" style="5" customWidth="1"/>
    <col min="7185" max="7185" width="22.5703125" style="5" customWidth="1"/>
    <col min="7186" max="7186" width="7.85546875" style="5"/>
    <col min="7187" max="7187" width="12.42578125" style="5" customWidth="1"/>
    <col min="7188" max="7424" width="7.85546875" style="5"/>
    <col min="7425" max="7426" width="10" style="5" customWidth="1"/>
    <col min="7427" max="7427" width="8.5703125" style="5" customWidth="1"/>
    <col min="7428" max="7428" width="43.7109375" style="5" customWidth="1"/>
    <col min="7429" max="7429" width="16.42578125" style="5" customWidth="1"/>
    <col min="7430" max="7430" width="15.85546875" style="5" customWidth="1"/>
    <col min="7431" max="7431" width="17.140625" style="5" customWidth="1"/>
    <col min="7432" max="7432" width="14" style="5" customWidth="1"/>
    <col min="7433" max="7433" width="11" style="5" customWidth="1"/>
    <col min="7434" max="7434" width="14.42578125" style="5" customWidth="1"/>
    <col min="7435" max="7436" width="12.7109375" style="5" customWidth="1"/>
    <col min="7437" max="7437" width="11.28515625" style="5" customWidth="1"/>
    <col min="7438" max="7438" width="10.85546875" style="5" customWidth="1"/>
    <col min="7439" max="7439" width="14.28515625" style="5" customWidth="1"/>
    <col min="7440" max="7440" width="16" style="5" customWidth="1"/>
    <col min="7441" max="7441" width="22.5703125" style="5" customWidth="1"/>
    <col min="7442" max="7442" width="7.85546875" style="5"/>
    <col min="7443" max="7443" width="12.42578125" style="5" customWidth="1"/>
    <col min="7444" max="7680" width="7.85546875" style="5"/>
    <col min="7681" max="7682" width="10" style="5" customWidth="1"/>
    <col min="7683" max="7683" width="8.5703125" style="5" customWidth="1"/>
    <col min="7684" max="7684" width="43.7109375" style="5" customWidth="1"/>
    <col min="7685" max="7685" width="16.42578125" style="5" customWidth="1"/>
    <col min="7686" max="7686" width="15.85546875" style="5" customWidth="1"/>
    <col min="7687" max="7687" width="17.140625" style="5" customWidth="1"/>
    <col min="7688" max="7688" width="14" style="5" customWidth="1"/>
    <col min="7689" max="7689" width="11" style="5" customWidth="1"/>
    <col min="7690" max="7690" width="14.42578125" style="5" customWidth="1"/>
    <col min="7691" max="7692" width="12.7109375" style="5" customWidth="1"/>
    <col min="7693" max="7693" width="11.28515625" style="5" customWidth="1"/>
    <col min="7694" max="7694" width="10.85546875" style="5" customWidth="1"/>
    <col min="7695" max="7695" width="14.28515625" style="5" customWidth="1"/>
    <col min="7696" max="7696" width="16" style="5" customWidth="1"/>
    <col min="7697" max="7697" width="22.5703125" style="5" customWidth="1"/>
    <col min="7698" max="7698" width="7.85546875" style="5"/>
    <col min="7699" max="7699" width="12.42578125" style="5" customWidth="1"/>
    <col min="7700" max="7936" width="7.85546875" style="5"/>
    <col min="7937" max="7938" width="10" style="5" customWidth="1"/>
    <col min="7939" max="7939" width="8.5703125" style="5" customWidth="1"/>
    <col min="7940" max="7940" width="43.7109375" style="5" customWidth="1"/>
    <col min="7941" max="7941" width="16.42578125" style="5" customWidth="1"/>
    <col min="7942" max="7942" width="15.85546875" style="5" customWidth="1"/>
    <col min="7943" max="7943" width="17.140625" style="5" customWidth="1"/>
    <col min="7944" max="7944" width="14" style="5" customWidth="1"/>
    <col min="7945" max="7945" width="11" style="5" customWidth="1"/>
    <col min="7946" max="7946" width="14.42578125" style="5" customWidth="1"/>
    <col min="7947" max="7948" width="12.7109375" style="5" customWidth="1"/>
    <col min="7949" max="7949" width="11.28515625" style="5" customWidth="1"/>
    <col min="7950" max="7950" width="10.85546875" style="5" customWidth="1"/>
    <col min="7951" max="7951" width="14.28515625" style="5" customWidth="1"/>
    <col min="7952" max="7952" width="16" style="5" customWidth="1"/>
    <col min="7953" max="7953" width="22.5703125" style="5" customWidth="1"/>
    <col min="7954" max="7954" width="7.85546875" style="5"/>
    <col min="7955" max="7955" width="12.42578125" style="5" customWidth="1"/>
    <col min="7956" max="8192" width="7.85546875" style="5"/>
    <col min="8193" max="8194" width="10" style="5" customWidth="1"/>
    <col min="8195" max="8195" width="8.5703125" style="5" customWidth="1"/>
    <col min="8196" max="8196" width="43.7109375" style="5" customWidth="1"/>
    <col min="8197" max="8197" width="16.42578125" style="5" customWidth="1"/>
    <col min="8198" max="8198" width="15.85546875" style="5" customWidth="1"/>
    <col min="8199" max="8199" width="17.140625" style="5" customWidth="1"/>
    <col min="8200" max="8200" width="14" style="5" customWidth="1"/>
    <col min="8201" max="8201" width="11" style="5" customWidth="1"/>
    <col min="8202" max="8202" width="14.42578125" style="5" customWidth="1"/>
    <col min="8203" max="8204" width="12.7109375" style="5" customWidth="1"/>
    <col min="8205" max="8205" width="11.28515625" style="5" customWidth="1"/>
    <col min="8206" max="8206" width="10.85546875" style="5" customWidth="1"/>
    <col min="8207" max="8207" width="14.28515625" style="5" customWidth="1"/>
    <col min="8208" max="8208" width="16" style="5" customWidth="1"/>
    <col min="8209" max="8209" width="22.5703125" style="5" customWidth="1"/>
    <col min="8210" max="8210" width="7.85546875" style="5"/>
    <col min="8211" max="8211" width="12.42578125" style="5" customWidth="1"/>
    <col min="8212" max="8448" width="7.85546875" style="5"/>
    <col min="8449" max="8450" width="10" style="5" customWidth="1"/>
    <col min="8451" max="8451" width="8.5703125" style="5" customWidth="1"/>
    <col min="8452" max="8452" width="43.7109375" style="5" customWidth="1"/>
    <col min="8453" max="8453" width="16.42578125" style="5" customWidth="1"/>
    <col min="8454" max="8454" width="15.85546875" style="5" customWidth="1"/>
    <col min="8455" max="8455" width="17.140625" style="5" customWidth="1"/>
    <col min="8456" max="8456" width="14" style="5" customWidth="1"/>
    <col min="8457" max="8457" width="11" style="5" customWidth="1"/>
    <col min="8458" max="8458" width="14.42578125" style="5" customWidth="1"/>
    <col min="8459" max="8460" width="12.7109375" style="5" customWidth="1"/>
    <col min="8461" max="8461" width="11.28515625" style="5" customWidth="1"/>
    <col min="8462" max="8462" width="10.85546875" style="5" customWidth="1"/>
    <col min="8463" max="8463" width="14.28515625" style="5" customWidth="1"/>
    <col min="8464" max="8464" width="16" style="5" customWidth="1"/>
    <col min="8465" max="8465" width="22.5703125" style="5" customWidth="1"/>
    <col min="8466" max="8466" width="7.85546875" style="5"/>
    <col min="8467" max="8467" width="12.42578125" style="5" customWidth="1"/>
    <col min="8468" max="8704" width="7.85546875" style="5"/>
    <col min="8705" max="8706" width="10" style="5" customWidth="1"/>
    <col min="8707" max="8707" width="8.5703125" style="5" customWidth="1"/>
    <col min="8708" max="8708" width="43.7109375" style="5" customWidth="1"/>
    <col min="8709" max="8709" width="16.42578125" style="5" customWidth="1"/>
    <col min="8710" max="8710" width="15.85546875" style="5" customWidth="1"/>
    <col min="8711" max="8711" width="17.140625" style="5" customWidth="1"/>
    <col min="8712" max="8712" width="14" style="5" customWidth="1"/>
    <col min="8713" max="8713" width="11" style="5" customWidth="1"/>
    <col min="8714" max="8714" width="14.42578125" style="5" customWidth="1"/>
    <col min="8715" max="8716" width="12.7109375" style="5" customWidth="1"/>
    <col min="8717" max="8717" width="11.28515625" style="5" customWidth="1"/>
    <col min="8718" max="8718" width="10.85546875" style="5" customWidth="1"/>
    <col min="8719" max="8719" width="14.28515625" style="5" customWidth="1"/>
    <col min="8720" max="8720" width="16" style="5" customWidth="1"/>
    <col min="8721" max="8721" width="22.5703125" style="5" customWidth="1"/>
    <col min="8722" max="8722" width="7.85546875" style="5"/>
    <col min="8723" max="8723" width="12.42578125" style="5" customWidth="1"/>
    <col min="8724" max="8960" width="7.85546875" style="5"/>
    <col min="8961" max="8962" width="10" style="5" customWidth="1"/>
    <col min="8963" max="8963" width="8.5703125" style="5" customWidth="1"/>
    <col min="8964" max="8964" width="43.7109375" style="5" customWidth="1"/>
    <col min="8965" max="8965" width="16.42578125" style="5" customWidth="1"/>
    <col min="8966" max="8966" width="15.85546875" style="5" customWidth="1"/>
    <col min="8967" max="8967" width="17.140625" style="5" customWidth="1"/>
    <col min="8968" max="8968" width="14" style="5" customWidth="1"/>
    <col min="8969" max="8969" width="11" style="5" customWidth="1"/>
    <col min="8970" max="8970" width="14.42578125" style="5" customWidth="1"/>
    <col min="8971" max="8972" width="12.7109375" style="5" customWidth="1"/>
    <col min="8973" max="8973" width="11.28515625" style="5" customWidth="1"/>
    <col min="8974" max="8974" width="10.85546875" style="5" customWidth="1"/>
    <col min="8975" max="8975" width="14.28515625" style="5" customWidth="1"/>
    <col min="8976" max="8976" width="16" style="5" customWidth="1"/>
    <col min="8977" max="8977" width="22.5703125" style="5" customWidth="1"/>
    <col min="8978" max="8978" width="7.85546875" style="5"/>
    <col min="8979" max="8979" width="12.42578125" style="5" customWidth="1"/>
    <col min="8980" max="9216" width="7.85546875" style="5"/>
    <col min="9217" max="9218" width="10" style="5" customWidth="1"/>
    <col min="9219" max="9219" width="8.5703125" style="5" customWidth="1"/>
    <col min="9220" max="9220" width="43.7109375" style="5" customWidth="1"/>
    <col min="9221" max="9221" width="16.42578125" style="5" customWidth="1"/>
    <col min="9222" max="9222" width="15.85546875" style="5" customWidth="1"/>
    <col min="9223" max="9223" width="17.140625" style="5" customWidth="1"/>
    <col min="9224" max="9224" width="14" style="5" customWidth="1"/>
    <col min="9225" max="9225" width="11" style="5" customWidth="1"/>
    <col min="9226" max="9226" width="14.42578125" style="5" customWidth="1"/>
    <col min="9227" max="9228" width="12.7109375" style="5" customWidth="1"/>
    <col min="9229" max="9229" width="11.28515625" style="5" customWidth="1"/>
    <col min="9230" max="9230" width="10.85546875" style="5" customWidth="1"/>
    <col min="9231" max="9231" width="14.28515625" style="5" customWidth="1"/>
    <col min="9232" max="9232" width="16" style="5" customWidth="1"/>
    <col min="9233" max="9233" width="22.5703125" style="5" customWidth="1"/>
    <col min="9234" max="9234" width="7.85546875" style="5"/>
    <col min="9235" max="9235" width="12.42578125" style="5" customWidth="1"/>
    <col min="9236" max="9472" width="7.85546875" style="5"/>
    <col min="9473" max="9474" width="10" style="5" customWidth="1"/>
    <col min="9475" max="9475" width="8.5703125" style="5" customWidth="1"/>
    <col min="9476" max="9476" width="43.7109375" style="5" customWidth="1"/>
    <col min="9477" max="9477" width="16.42578125" style="5" customWidth="1"/>
    <col min="9478" max="9478" width="15.85546875" style="5" customWidth="1"/>
    <col min="9479" max="9479" width="17.140625" style="5" customWidth="1"/>
    <col min="9480" max="9480" width="14" style="5" customWidth="1"/>
    <col min="9481" max="9481" width="11" style="5" customWidth="1"/>
    <col min="9482" max="9482" width="14.42578125" style="5" customWidth="1"/>
    <col min="9483" max="9484" width="12.7109375" style="5" customWidth="1"/>
    <col min="9485" max="9485" width="11.28515625" style="5" customWidth="1"/>
    <col min="9486" max="9486" width="10.85546875" style="5" customWidth="1"/>
    <col min="9487" max="9487" width="14.28515625" style="5" customWidth="1"/>
    <col min="9488" max="9488" width="16" style="5" customWidth="1"/>
    <col min="9489" max="9489" width="22.5703125" style="5" customWidth="1"/>
    <col min="9490" max="9490" width="7.85546875" style="5"/>
    <col min="9491" max="9491" width="12.42578125" style="5" customWidth="1"/>
    <col min="9492" max="9728" width="7.85546875" style="5"/>
    <col min="9729" max="9730" width="10" style="5" customWidth="1"/>
    <col min="9731" max="9731" width="8.5703125" style="5" customWidth="1"/>
    <col min="9732" max="9732" width="43.7109375" style="5" customWidth="1"/>
    <col min="9733" max="9733" width="16.42578125" style="5" customWidth="1"/>
    <col min="9734" max="9734" width="15.85546875" style="5" customWidth="1"/>
    <col min="9735" max="9735" width="17.140625" style="5" customWidth="1"/>
    <col min="9736" max="9736" width="14" style="5" customWidth="1"/>
    <col min="9737" max="9737" width="11" style="5" customWidth="1"/>
    <col min="9738" max="9738" width="14.42578125" style="5" customWidth="1"/>
    <col min="9739" max="9740" width="12.7109375" style="5" customWidth="1"/>
    <col min="9741" max="9741" width="11.28515625" style="5" customWidth="1"/>
    <col min="9742" max="9742" width="10.85546875" style="5" customWidth="1"/>
    <col min="9743" max="9743" width="14.28515625" style="5" customWidth="1"/>
    <col min="9744" max="9744" width="16" style="5" customWidth="1"/>
    <col min="9745" max="9745" width="22.5703125" style="5" customWidth="1"/>
    <col min="9746" max="9746" width="7.85546875" style="5"/>
    <col min="9747" max="9747" width="12.42578125" style="5" customWidth="1"/>
    <col min="9748" max="9984" width="7.85546875" style="5"/>
    <col min="9985" max="9986" width="10" style="5" customWidth="1"/>
    <col min="9987" max="9987" width="8.5703125" style="5" customWidth="1"/>
    <col min="9988" max="9988" width="43.7109375" style="5" customWidth="1"/>
    <col min="9989" max="9989" width="16.42578125" style="5" customWidth="1"/>
    <col min="9990" max="9990" width="15.85546875" style="5" customWidth="1"/>
    <col min="9991" max="9991" width="17.140625" style="5" customWidth="1"/>
    <col min="9992" max="9992" width="14" style="5" customWidth="1"/>
    <col min="9993" max="9993" width="11" style="5" customWidth="1"/>
    <col min="9994" max="9994" width="14.42578125" style="5" customWidth="1"/>
    <col min="9995" max="9996" width="12.7109375" style="5" customWidth="1"/>
    <col min="9997" max="9997" width="11.28515625" style="5" customWidth="1"/>
    <col min="9998" max="9998" width="10.85546875" style="5" customWidth="1"/>
    <col min="9999" max="9999" width="14.28515625" style="5" customWidth="1"/>
    <col min="10000" max="10000" width="16" style="5" customWidth="1"/>
    <col min="10001" max="10001" width="22.5703125" style="5" customWidth="1"/>
    <col min="10002" max="10002" width="7.85546875" style="5"/>
    <col min="10003" max="10003" width="12.42578125" style="5" customWidth="1"/>
    <col min="10004" max="10240" width="7.85546875" style="5"/>
    <col min="10241" max="10242" width="10" style="5" customWidth="1"/>
    <col min="10243" max="10243" width="8.5703125" style="5" customWidth="1"/>
    <col min="10244" max="10244" width="43.7109375" style="5" customWidth="1"/>
    <col min="10245" max="10245" width="16.42578125" style="5" customWidth="1"/>
    <col min="10246" max="10246" width="15.85546875" style="5" customWidth="1"/>
    <col min="10247" max="10247" width="17.140625" style="5" customWidth="1"/>
    <col min="10248" max="10248" width="14" style="5" customWidth="1"/>
    <col min="10249" max="10249" width="11" style="5" customWidth="1"/>
    <col min="10250" max="10250" width="14.42578125" style="5" customWidth="1"/>
    <col min="10251" max="10252" width="12.7109375" style="5" customWidth="1"/>
    <col min="10253" max="10253" width="11.28515625" style="5" customWidth="1"/>
    <col min="10254" max="10254" width="10.85546875" style="5" customWidth="1"/>
    <col min="10255" max="10255" width="14.28515625" style="5" customWidth="1"/>
    <col min="10256" max="10256" width="16" style="5" customWidth="1"/>
    <col min="10257" max="10257" width="22.5703125" style="5" customWidth="1"/>
    <col min="10258" max="10258" width="7.85546875" style="5"/>
    <col min="10259" max="10259" width="12.42578125" style="5" customWidth="1"/>
    <col min="10260" max="10496" width="7.85546875" style="5"/>
    <col min="10497" max="10498" width="10" style="5" customWidth="1"/>
    <col min="10499" max="10499" width="8.5703125" style="5" customWidth="1"/>
    <col min="10500" max="10500" width="43.7109375" style="5" customWidth="1"/>
    <col min="10501" max="10501" width="16.42578125" style="5" customWidth="1"/>
    <col min="10502" max="10502" width="15.85546875" style="5" customWidth="1"/>
    <col min="10503" max="10503" width="17.140625" style="5" customWidth="1"/>
    <col min="10504" max="10504" width="14" style="5" customWidth="1"/>
    <col min="10505" max="10505" width="11" style="5" customWidth="1"/>
    <col min="10506" max="10506" width="14.42578125" style="5" customWidth="1"/>
    <col min="10507" max="10508" width="12.7109375" style="5" customWidth="1"/>
    <col min="10509" max="10509" width="11.28515625" style="5" customWidth="1"/>
    <col min="10510" max="10510" width="10.85546875" style="5" customWidth="1"/>
    <col min="10511" max="10511" width="14.28515625" style="5" customWidth="1"/>
    <col min="10512" max="10512" width="16" style="5" customWidth="1"/>
    <col min="10513" max="10513" width="22.5703125" style="5" customWidth="1"/>
    <col min="10514" max="10514" width="7.85546875" style="5"/>
    <col min="10515" max="10515" width="12.42578125" style="5" customWidth="1"/>
    <col min="10516" max="10752" width="7.85546875" style="5"/>
    <col min="10753" max="10754" width="10" style="5" customWidth="1"/>
    <col min="10755" max="10755" width="8.5703125" style="5" customWidth="1"/>
    <col min="10756" max="10756" width="43.7109375" style="5" customWidth="1"/>
    <col min="10757" max="10757" width="16.42578125" style="5" customWidth="1"/>
    <col min="10758" max="10758" width="15.85546875" style="5" customWidth="1"/>
    <col min="10759" max="10759" width="17.140625" style="5" customWidth="1"/>
    <col min="10760" max="10760" width="14" style="5" customWidth="1"/>
    <col min="10761" max="10761" width="11" style="5" customWidth="1"/>
    <col min="10762" max="10762" width="14.42578125" style="5" customWidth="1"/>
    <col min="10763" max="10764" width="12.7109375" style="5" customWidth="1"/>
    <col min="10765" max="10765" width="11.28515625" style="5" customWidth="1"/>
    <col min="10766" max="10766" width="10.85546875" style="5" customWidth="1"/>
    <col min="10767" max="10767" width="14.28515625" style="5" customWidth="1"/>
    <col min="10768" max="10768" width="16" style="5" customWidth="1"/>
    <col min="10769" max="10769" width="22.5703125" style="5" customWidth="1"/>
    <col min="10770" max="10770" width="7.85546875" style="5"/>
    <col min="10771" max="10771" width="12.42578125" style="5" customWidth="1"/>
    <col min="10772" max="11008" width="7.85546875" style="5"/>
    <col min="11009" max="11010" width="10" style="5" customWidth="1"/>
    <col min="11011" max="11011" width="8.5703125" style="5" customWidth="1"/>
    <col min="11012" max="11012" width="43.7109375" style="5" customWidth="1"/>
    <col min="11013" max="11013" width="16.42578125" style="5" customWidth="1"/>
    <col min="11014" max="11014" width="15.85546875" style="5" customWidth="1"/>
    <col min="11015" max="11015" width="17.140625" style="5" customWidth="1"/>
    <col min="11016" max="11016" width="14" style="5" customWidth="1"/>
    <col min="11017" max="11017" width="11" style="5" customWidth="1"/>
    <col min="11018" max="11018" width="14.42578125" style="5" customWidth="1"/>
    <col min="11019" max="11020" width="12.7109375" style="5" customWidth="1"/>
    <col min="11021" max="11021" width="11.28515625" style="5" customWidth="1"/>
    <col min="11022" max="11022" width="10.85546875" style="5" customWidth="1"/>
    <col min="11023" max="11023" width="14.28515625" style="5" customWidth="1"/>
    <col min="11024" max="11024" width="16" style="5" customWidth="1"/>
    <col min="11025" max="11025" width="22.5703125" style="5" customWidth="1"/>
    <col min="11026" max="11026" width="7.85546875" style="5"/>
    <col min="11027" max="11027" width="12.42578125" style="5" customWidth="1"/>
    <col min="11028" max="11264" width="7.85546875" style="5"/>
    <col min="11265" max="11266" width="10" style="5" customWidth="1"/>
    <col min="11267" max="11267" width="8.5703125" style="5" customWidth="1"/>
    <col min="11268" max="11268" width="43.7109375" style="5" customWidth="1"/>
    <col min="11269" max="11269" width="16.42578125" style="5" customWidth="1"/>
    <col min="11270" max="11270" width="15.85546875" style="5" customWidth="1"/>
    <col min="11271" max="11271" width="17.140625" style="5" customWidth="1"/>
    <col min="11272" max="11272" width="14" style="5" customWidth="1"/>
    <col min="11273" max="11273" width="11" style="5" customWidth="1"/>
    <col min="11274" max="11274" width="14.42578125" style="5" customWidth="1"/>
    <col min="11275" max="11276" width="12.7109375" style="5" customWidth="1"/>
    <col min="11277" max="11277" width="11.28515625" style="5" customWidth="1"/>
    <col min="11278" max="11278" width="10.85546875" style="5" customWidth="1"/>
    <col min="11279" max="11279" width="14.28515625" style="5" customWidth="1"/>
    <col min="11280" max="11280" width="16" style="5" customWidth="1"/>
    <col min="11281" max="11281" width="22.5703125" style="5" customWidth="1"/>
    <col min="11282" max="11282" width="7.85546875" style="5"/>
    <col min="11283" max="11283" width="12.42578125" style="5" customWidth="1"/>
    <col min="11284" max="11520" width="7.85546875" style="5"/>
    <col min="11521" max="11522" width="10" style="5" customWidth="1"/>
    <col min="11523" max="11523" width="8.5703125" style="5" customWidth="1"/>
    <col min="11524" max="11524" width="43.7109375" style="5" customWidth="1"/>
    <col min="11525" max="11525" width="16.42578125" style="5" customWidth="1"/>
    <col min="11526" max="11526" width="15.85546875" style="5" customWidth="1"/>
    <col min="11527" max="11527" width="17.140625" style="5" customWidth="1"/>
    <col min="11528" max="11528" width="14" style="5" customWidth="1"/>
    <col min="11529" max="11529" width="11" style="5" customWidth="1"/>
    <col min="11530" max="11530" width="14.42578125" style="5" customWidth="1"/>
    <col min="11531" max="11532" width="12.7109375" style="5" customWidth="1"/>
    <col min="11533" max="11533" width="11.28515625" style="5" customWidth="1"/>
    <col min="11534" max="11534" width="10.85546875" style="5" customWidth="1"/>
    <col min="11535" max="11535" width="14.28515625" style="5" customWidth="1"/>
    <col min="11536" max="11536" width="16" style="5" customWidth="1"/>
    <col min="11537" max="11537" width="22.5703125" style="5" customWidth="1"/>
    <col min="11538" max="11538" width="7.85546875" style="5"/>
    <col min="11539" max="11539" width="12.42578125" style="5" customWidth="1"/>
    <col min="11540" max="11776" width="7.85546875" style="5"/>
    <col min="11777" max="11778" width="10" style="5" customWidth="1"/>
    <col min="11779" max="11779" width="8.5703125" style="5" customWidth="1"/>
    <col min="11780" max="11780" width="43.7109375" style="5" customWidth="1"/>
    <col min="11781" max="11781" width="16.42578125" style="5" customWidth="1"/>
    <col min="11782" max="11782" width="15.85546875" style="5" customWidth="1"/>
    <col min="11783" max="11783" width="17.140625" style="5" customWidth="1"/>
    <col min="11784" max="11784" width="14" style="5" customWidth="1"/>
    <col min="11785" max="11785" width="11" style="5" customWidth="1"/>
    <col min="11786" max="11786" width="14.42578125" style="5" customWidth="1"/>
    <col min="11787" max="11788" width="12.7109375" style="5" customWidth="1"/>
    <col min="11789" max="11789" width="11.28515625" style="5" customWidth="1"/>
    <col min="11790" max="11790" width="10.85546875" style="5" customWidth="1"/>
    <col min="11791" max="11791" width="14.28515625" style="5" customWidth="1"/>
    <col min="11792" max="11792" width="16" style="5" customWidth="1"/>
    <col min="11793" max="11793" width="22.5703125" style="5" customWidth="1"/>
    <col min="11794" max="11794" width="7.85546875" style="5"/>
    <col min="11795" max="11795" width="12.42578125" style="5" customWidth="1"/>
    <col min="11796" max="12032" width="7.85546875" style="5"/>
    <col min="12033" max="12034" width="10" style="5" customWidth="1"/>
    <col min="12035" max="12035" width="8.5703125" style="5" customWidth="1"/>
    <col min="12036" max="12036" width="43.7109375" style="5" customWidth="1"/>
    <col min="12037" max="12037" width="16.42578125" style="5" customWidth="1"/>
    <col min="12038" max="12038" width="15.85546875" style="5" customWidth="1"/>
    <col min="12039" max="12039" width="17.140625" style="5" customWidth="1"/>
    <col min="12040" max="12040" width="14" style="5" customWidth="1"/>
    <col min="12041" max="12041" width="11" style="5" customWidth="1"/>
    <col min="12042" max="12042" width="14.42578125" style="5" customWidth="1"/>
    <col min="12043" max="12044" width="12.7109375" style="5" customWidth="1"/>
    <col min="12045" max="12045" width="11.28515625" style="5" customWidth="1"/>
    <col min="12046" max="12046" width="10.85546875" style="5" customWidth="1"/>
    <col min="12047" max="12047" width="14.28515625" style="5" customWidth="1"/>
    <col min="12048" max="12048" width="16" style="5" customWidth="1"/>
    <col min="12049" max="12049" width="22.5703125" style="5" customWidth="1"/>
    <col min="12050" max="12050" width="7.85546875" style="5"/>
    <col min="12051" max="12051" width="12.42578125" style="5" customWidth="1"/>
    <col min="12052" max="12288" width="7.85546875" style="5"/>
    <col min="12289" max="12290" width="10" style="5" customWidth="1"/>
    <col min="12291" max="12291" width="8.5703125" style="5" customWidth="1"/>
    <col min="12292" max="12292" width="43.7109375" style="5" customWidth="1"/>
    <col min="12293" max="12293" width="16.42578125" style="5" customWidth="1"/>
    <col min="12294" max="12294" width="15.85546875" style="5" customWidth="1"/>
    <col min="12295" max="12295" width="17.140625" style="5" customWidth="1"/>
    <col min="12296" max="12296" width="14" style="5" customWidth="1"/>
    <col min="12297" max="12297" width="11" style="5" customWidth="1"/>
    <col min="12298" max="12298" width="14.42578125" style="5" customWidth="1"/>
    <col min="12299" max="12300" width="12.7109375" style="5" customWidth="1"/>
    <col min="12301" max="12301" width="11.28515625" style="5" customWidth="1"/>
    <col min="12302" max="12302" width="10.85546875" style="5" customWidth="1"/>
    <col min="12303" max="12303" width="14.28515625" style="5" customWidth="1"/>
    <col min="12304" max="12304" width="16" style="5" customWidth="1"/>
    <col min="12305" max="12305" width="22.5703125" style="5" customWidth="1"/>
    <col min="12306" max="12306" width="7.85546875" style="5"/>
    <col min="12307" max="12307" width="12.42578125" style="5" customWidth="1"/>
    <col min="12308" max="12544" width="7.85546875" style="5"/>
    <col min="12545" max="12546" width="10" style="5" customWidth="1"/>
    <col min="12547" max="12547" width="8.5703125" style="5" customWidth="1"/>
    <col min="12548" max="12548" width="43.7109375" style="5" customWidth="1"/>
    <col min="12549" max="12549" width="16.42578125" style="5" customWidth="1"/>
    <col min="12550" max="12550" width="15.85546875" style="5" customWidth="1"/>
    <col min="12551" max="12551" width="17.140625" style="5" customWidth="1"/>
    <col min="12552" max="12552" width="14" style="5" customWidth="1"/>
    <col min="12553" max="12553" width="11" style="5" customWidth="1"/>
    <col min="12554" max="12554" width="14.42578125" style="5" customWidth="1"/>
    <col min="12555" max="12556" width="12.7109375" style="5" customWidth="1"/>
    <col min="12557" max="12557" width="11.28515625" style="5" customWidth="1"/>
    <col min="12558" max="12558" width="10.85546875" style="5" customWidth="1"/>
    <col min="12559" max="12559" width="14.28515625" style="5" customWidth="1"/>
    <col min="12560" max="12560" width="16" style="5" customWidth="1"/>
    <col min="12561" max="12561" width="22.5703125" style="5" customWidth="1"/>
    <col min="12562" max="12562" width="7.85546875" style="5"/>
    <col min="12563" max="12563" width="12.42578125" style="5" customWidth="1"/>
    <col min="12564" max="12800" width="7.85546875" style="5"/>
    <col min="12801" max="12802" width="10" style="5" customWidth="1"/>
    <col min="12803" max="12803" width="8.5703125" style="5" customWidth="1"/>
    <col min="12804" max="12804" width="43.7109375" style="5" customWidth="1"/>
    <col min="12805" max="12805" width="16.42578125" style="5" customWidth="1"/>
    <col min="12806" max="12806" width="15.85546875" style="5" customWidth="1"/>
    <col min="12807" max="12807" width="17.140625" style="5" customWidth="1"/>
    <col min="12808" max="12808" width="14" style="5" customWidth="1"/>
    <col min="12809" max="12809" width="11" style="5" customWidth="1"/>
    <col min="12810" max="12810" width="14.42578125" style="5" customWidth="1"/>
    <col min="12811" max="12812" width="12.7109375" style="5" customWidth="1"/>
    <col min="12813" max="12813" width="11.28515625" style="5" customWidth="1"/>
    <col min="12814" max="12814" width="10.85546875" style="5" customWidth="1"/>
    <col min="12815" max="12815" width="14.28515625" style="5" customWidth="1"/>
    <col min="12816" max="12816" width="16" style="5" customWidth="1"/>
    <col min="12817" max="12817" width="22.5703125" style="5" customWidth="1"/>
    <col min="12818" max="12818" width="7.85546875" style="5"/>
    <col min="12819" max="12819" width="12.42578125" style="5" customWidth="1"/>
    <col min="12820" max="13056" width="7.85546875" style="5"/>
    <col min="13057" max="13058" width="10" style="5" customWidth="1"/>
    <col min="13059" max="13059" width="8.5703125" style="5" customWidth="1"/>
    <col min="13060" max="13060" width="43.7109375" style="5" customWidth="1"/>
    <col min="13061" max="13061" width="16.42578125" style="5" customWidth="1"/>
    <col min="13062" max="13062" width="15.85546875" style="5" customWidth="1"/>
    <col min="13063" max="13063" width="17.140625" style="5" customWidth="1"/>
    <col min="13064" max="13064" width="14" style="5" customWidth="1"/>
    <col min="13065" max="13065" width="11" style="5" customWidth="1"/>
    <col min="13066" max="13066" width="14.42578125" style="5" customWidth="1"/>
    <col min="13067" max="13068" width="12.7109375" style="5" customWidth="1"/>
    <col min="13069" max="13069" width="11.28515625" style="5" customWidth="1"/>
    <col min="13070" max="13070" width="10.85546875" style="5" customWidth="1"/>
    <col min="13071" max="13071" width="14.28515625" style="5" customWidth="1"/>
    <col min="13072" max="13072" width="16" style="5" customWidth="1"/>
    <col min="13073" max="13073" width="22.5703125" style="5" customWidth="1"/>
    <col min="13074" max="13074" width="7.85546875" style="5"/>
    <col min="13075" max="13075" width="12.42578125" style="5" customWidth="1"/>
    <col min="13076" max="13312" width="7.85546875" style="5"/>
    <col min="13313" max="13314" width="10" style="5" customWidth="1"/>
    <col min="13315" max="13315" width="8.5703125" style="5" customWidth="1"/>
    <col min="13316" max="13316" width="43.7109375" style="5" customWidth="1"/>
    <col min="13317" max="13317" width="16.42578125" style="5" customWidth="1"/>
    <col min="13318" max="13318" width="15.85546875" style="5" customWidth="1"/>
    <col min="13319" max="13319" width="17.140625" style="5" customWidth="1"/>
    <col min="13320" max="13320" width="14" style="5" customWidth="1"/>
    <col min="13321" max="13321" width="11" style="5" customWidth="1"/>
    <col min="13322" max="13322" width="14.42578125" style="5" customWidth="1"/>
    <col min="13323" max="13324" width="12.7109375" style="5" customWidth="1"/>
    <col min="13325" max="13325" width="11.28515625" style="5" customWidth="1"/>
    <col min="13326" max="13326" width="10.85546875" style="5" customWidth="1"/>
    <col min="13327" max="13327" width="14.28515625" style="5" customWidth="1"/>
    <col min="13328" max="13328" width="16" style="5" customWidth="1"/>
    <col min="13329" max="13329" width="22.5703125" style="5" customWidth="1"/>
    <col min="13330" max="13330" width="7.85546875" style="5"/>
    <col min="13331" max="13331" width="12.42578125" style="5" customWidth="1"/>
    <col min="13332" max="13568" width="7.85546875" style="5"/>
    <col min="13569" max="13570" width="10" style="5" customWidth="1"/>
    <col min="13571" max="13571" width="8.5703125" style="5" customWidth="1"/>
    <col min="13572" max="13572" width="43.7109375" style="5" customWidth="1"/>
    <col min="13573" max="13573" width="16.42578125" style="5" customWidth="1"/>
    <col min="13574" max="13574" width="15.85546875" style="5" customWidth="1"/>
    <col min="13575" max="13575" width="17.140625" style="5" customWidth="1"/>
    <col min="13576" max="13576" width="14" style="5" customWidth="1"/>
    <col min="13577" max="13577" width="11" style="5" customWidth="1"/>
    <col min="13578" max="13578" width="14.42578125" style="5" customWidth="1"/>
    <col min="13579" max="13580" width="12.7109375" style="5" customWidth="1"/>
    <col min="13581" max="13581" width="11.28515625" style="5" customWidth="1"/>
    <col min="13582" max="13582" width="10.85546875" style="5" customWidth="1"/>
    <col min="13583" max="13583" width="14.28515625" style="5" customWidth="1"/>
    <col min="13584" max="13584" width="16" style="5" customWidth="1"/>
    <col min="13585" max="13585" width="22.5703125" style="5" customWidth="1"/>
    <col min="13586" max="13586" width="7.85546875" style="5"/>
    <col min="13587" max="13587" width="12.42578125" style="5" customWidth="1"/>
    <col min="13588" max="13824" width="7.85546875" style="5"/>
    <col min="13825" max="13826" width="10" style="5" customWidth="1"/>
    <col min="13827" max="13827" width="8.5703125" style="5" customWidth="1"/>
    <col min="13828" max="13828" width="43.7109375" style="5" customWidth="1"/>
    <col min="13829" max="13829" width="16.42578125" style="5" customWidth="1"/>
    <col min="13830" max="13830" width="15.85546875" style="5" customWidth="1"/>
    <col min="13831" max="13831" width="17.140625" style="5" customWidth="1"/>
    <col min="13832" max="13832" width="14" style="5" customWidth="1"/>
    <col min="13833" max="13833" width="11" style="5" customWidth="1"/>
    <col min="13834" max="13834" width="14.42578125" style="5" customWidth="1"/>
    <col min="13835" max="13836" width="12.7109375" style="5" customWidth="1"/>
    <col min="13837" max="13837" width="11.28515625" style="5" customWidth="1"/>
    <col min="13838" max="13838" width="10.85546875" style="5" customWidth="1"/>
    <col min="13839" max="13839" width="14.28515625" style="5" customWidth="1"/>
    <col min="13840" max="13840" width="16" style="5" customWidth="1"/>
    <col min="13841" max="13841" width="22.5703125" style="5" customWidth="1"/>
    <col min="13842" max="13842" width="7.85546875" style="5"/>
    <col min="13843" max="13843" width="12.42578125" style="5" customWidth="1"/>
    <col min="13844" max="14080" width="7.85546875" style="5"/>
    <col min="14081" max="14082" width="10" style="5" customWidth="1"/>
    <col min="14083" max="14083" width="8.5703125" style="5" customWidth="1"/>
    <col min="14084" max="14084" width="43.7109375" style="5" customWidth="1"/>
    <col min="14085" max="14085" width="16.42578125" style="5" customWidth="1"/>
    <col min="14086" max="14086" width="15.85546875" style="5" customWidth="1"/>
    <col min="14087" max="14087" width="17.140625" style="5" customWidth="1"/>
    <col min="14088" max="14088" width="14" style="5" customWidth="1"/>
    <col min="14089" max="14089" width="11" style="5" customWidth="1"/>
    <col min="14090" max="14090" width="14.42578125" style="5" customWidth="1"/>
    <col min="14091" max="14092" width="12.7109375" style="5" customWidth="1"/>
    <col min="14093" max="14093" width="11.28515625" style="5" customWidth="1"/>
    <col min="14094" max="14094" width="10.85546875" style="5" customWidth="1"/>
    <col min="14095" max="14095" width="14.28515625" style="5" customWidth="1"/>
    <col min="14096" max="14096" width="16" style="5" customWidth="1"/>
    <col min="14097" max="14097" width="22.5703125" style="5" customWidth="1"/>
    <col min="14098" max="14098" width="7.85546875" style="5"/>
    <col min="14099" max="14099" width="12.42578125" style="5" customWidth="1"/>
    <col min="14100" max="14336" width="7.85546875" style="5"/>
    <col min="14337" max="14338" width="10" style="5" customWidth="1"/>
    <col min="14339" max="14339" width="8.5703125" style="5" customWidth="1"/>
    <col min="14340" max="14340" width="43.7109375" style="5" customWidth="1"/>
    <col min="14341" max="14341" width="16.42578125" style="5" customWidth="1"/>
    <col min="14342" max="14342" width="15.85546875" style="5" customWidth="1"/>
    <col min="14343" max="14343" width="17.140625" style="5" customWidth="1"/>
    <col min="14344" max="14344" width="14" style="5" customWidth="1"/>
    <col min="14345" max="14345" width="11" style="5" customWidth="1"/>
    <col min="14346" max="14346" width="14.42578125" style="5" customWidth="1"/>
    <col min="14347" max="14348" width="12.7109375" style="5" customWidth="1"/>
    <col min="14349" max="14349" width="11.28515625" style="5" customWidth="1"/>
    <col min="14350" max="14350" width="10.85546875" style="5" customWidth="1"/>
    <col min="14351" max="14351" width="14.28515625" style="5" customWidth="1"/>
    <col min="14352" max="14352" width="16" style="5" customWidth="1"/>
    <col min="14353" max="14353" width="22.5703125" style="5" customWidth="1"/>
    <col min="14354" max="14354" width="7.85546875" style="5"/>
    <col min="14355" max="14355" width="12.42578125" style="5" customWidth="1"/>
    <col min="14356" max="14592" width="7.85546875" style="5"/>
    <col min="14593" max="14594" width="10" style="5" customWidth="1"/>
    <col min="14595" max="14595" width="8.5703125" style="5" customWidth="1"/>
    <col min="14596" max="14596" width="43.7109375" style="5" customWidth="1"/>
    <col min="14597" max="14597" width="16.42578125" style="5" customWidth="1"/>
    <col min="14598" max="14598" width="15.85546875" style="5" customWidth="1"/>
    <col min="14599" max="14599" width="17.140625" style="5" customWidth="1"/>
    <col min="14600" max="14600" width="14" style="5" customWidth="1"/>
    <col min="14601" max="14601" width="11" style="5" customWidth="1"/>
    <col min="14602" max="14602" width="14.42578125" style="5" customWidth="1"/>
    <col min="14603" max="14604" width="12.7109375" style="5" customWidth="1"/>
    <col min="14605" max="14605" width="11.28515625" style="5" customWidth="1"/>
    <col min="14606" max="14606" width="10.85546875" style="5" customWidth="1"/>
    <col min="14607" max="14607" width="14.28515625" style="5" customWidth="1"/>
    <col min="14608" max="14608" width="16" style="5" customWidth="1"/>
    <col min="14609" max="14609" width="22.5703125" style="5" customWidth="1"/>
    <col min="14610" max="14610" width="7.85546875" style="5"/>
    <col min="14611" max="14611" width="12.42578125" style="5" customWidth="1"/>
    <col min="14612" max="14848" width="7.85546875" style="5"/>
    <col min="14849" max="14850" width="10" style="5" customWidth="1"/>
    <col min="14851" max="14851" width="8.5703125" style="5" customWidth="1"/>
    <col min="14852" max="14852" width="43.7109375" style="5" customWidth="1"/>
    <col min="14853" max="14853" width="16.42578125" style="5" customWidth="1"/>
    <col min="14854" max="14854" width="15.85546875" style="5" customWidth="1"/>
    <col min="14855" max="14855" width="17.140625" style="5" customWidth="1"/>
    <col min="14856" max="14856" width="14" style="5" customWidth="1"/>
    <col min="14857" max="14857" width="11" style="5" customWidth="1"/>
    <col min="14858" max="14858" width="14.42578125" style="5" customWidth="1"/>
    <col min="14859" max="14860" width="12.7109375" style="5" customWidth="1"/>
    <col min="14861" max="14861" width="11.28515625" style="5" customWidth="1"/>
    <col min="14862" max="14862" width="10.85546875" style="5" customWidth="1"/>
    <col min="14863" max="14863" width="14.28515625" style="5" customWidth="1"/>
    <col min="14864" max="14864" width="16" style="5" customWidth="1"/>
    <col min="14865" max="14865" width="22.5703125" style="5" customWidth="1"/>
    <col min="14866" max="14866" width="7.85546875" style="5"/>
    <col min="14867" max="14867" width="12.42578125" style="5" customWidth="1"/>
    <col min="14868" max="15104" width="7.85546875" style="5"/>
    <col min="15105" max="15106" width="10" style="5" customWidth="1"/>
    <col min="15107" max="15107" width="8.5703125" style="5" customWidth="1"/>
    <col min="15108" max="15108" width="43.7109375" style="5" customWidth="1"/>
    <col min="15109" max="15109" width="16.42578125" style="5" customWidth="1"/>
    <col min="15110" max="15110" width="15.85546875" style="5" customWidth="1"/>
    <col min="15111" max="15111" width="17.140625" style="5" customWidth="1"/>
    <col min="15112" max="15112" width="14" style="5" customWidth="1"/>
    <col min="15113" max="15113" width="11" style="5" customWidth="1"/>
    <col min="15114" max="15114" width="14.42578125" style="5" customWidth="1"/>
    <col min="15115" max="15116" width="12.7109375" style="5" customWidth="1"/>
    <col min="15117" max="15117" width="11.28515625" style="5" customWidth="1"/>
    <col min="15118" max="15118" width="10.85546875" style="5" customWidth="1"/>
    <col min="15119" max="15119" width="14.28515625" style="5" customWidth="1"/>
    <col min="15120" max="15120" width="16" style="5" customWidth="1"/>
    <col min="15121" max="15121" width="22.5703125" style="5" customWidth="1"/>
    <col min="15122" max="15122" width="7.85546875" style="5"/>
    <col min="15123" max="15123" width="12.42578125" style="5" customWidth="1"/>
    <col min="15124" max="15360" width="7.85546875" style="5"/>
    <col min="15361" max="15362" width="10" style="5" customWidth="1"/>
    <col min="15363" max="15363" width="8.5703125" style="5" customWidth="1"/>
    <col min="15364" max="15364" width="43.7109375" style="5" customWidth="1"/>
    <col min="15365" max="15365" width="16.42578125" style="5" customWidth="1"/>
    <col min="15366" max="15366" width="15.85546875" style="5" customWidth="1"/>
    <col min="15367" max="15367" width="17.140625" style="5" customWidth="1"/>
    <col min="15368" max="15368" width="14" style="5" customWidth="1"/>
    <col min="15369" max="15369" width="11" style="5" customWidth="1"/>
    <col min="15370" max="15370" width="14.42578125" style="5" customWidth="1"/>
    <col min="15371" max="15372" width="12.7109375" style="5" customWidth="1"/>
    <col min="15373" max="15373" width="11.28515625" style="5" customWidth="1"/>
    <col min="15374" max="15374" width="10.85546875" style="5" customWidth="1"/>
    <col min="15375" max="15375" width="14.28515625" style="5" customWidth="1"/>
    <col min="15376" max="15376" width="16" style="5" customWidth="1"/>
    <col min="15377" max="15377" width="22.5703125" style="5" customWidth="1"/>
    <col min="15378" max="15378" width="7.85546875" style="5"/>
    <col min="15379" max="15379" width="12.42578125" style="5" customWidth="1"/>
    <col min="15380" max="15616" width="7.85546875" style="5"/>
    <col min="15617" max="15618" width="10" style="5" customWidth="1"/>
    <col min="15619" max="15619" width="8.5703125" style="5" customWidth="1"/>
    <col min="15620" max="15620" width="43.7109375" style="5" customWidth="1"/>
    <col min="15621" max="15621" width="16.42578125" style="5" customWidth="1"/>
    <col min="15622" max="15622" width="15.85546875" style="5" customWidth="1"/>
    <col min="15623" max="15623" width="17.140625" style="5" customWidth="1"/>
    <col min="15624" max="15624" width="14" style="5" customWidth="1"/>
    <col min="15625" max="15625" width="11" style="5" customWidth="1"/>
    <col min="15626" max="15626" width="14.42578125" style="5" customWidth="1"/>
    <col min="15627" max="15628" width="12.7109375" style="5" customWidth="1"/>
    <col min="15629" max="15629" width="11.28515625" style="5" customWidth="1"/>
    <col min="15630" max="15630" width="10.85546875" style="5" customWidth="1"/>
    <col min="15631" max="15631" width="14.28515625" style="5" customWidth="1"/>
    <col min="15632" max="15632" width="16" style="5" customWidth="1"/>
    <col min="15633" max="15633" width="22.5703125" style="5" customWidth="1"/>
    <col min="15634" max="15634" width="7.85546875" style="5"/>
    <col min="15635" max="15635" width="12.42578125" style="5" customWidth="1"/>
    <col min="15636" max="15872" width="7.85546875" style="5"/>
    <col min="15873" max="15874" width="10" style="5" customWidth="1"/>
    <col min="15875" max="15875" width="8.5703125" style="5" customWidth="1"/>
    <col min="15876" max="15876" width="43.7109375" style="5" customWidth="1"/>
    <col min="15877" max="15877" width="16.42578125" style="5" customWidth="1"/>
    <col min="15878" max="15878" width="15.85546875" style="5" customWidth="1"/>
    <col min="15879" max="15879" width="17.140625" style="5" customWidth="1"/>
    <col min="15880" max="15880" width="14" style="5" customWidth="1"/>
    <col min="15881" max="15881" width="11" style="5" customWidth="1"/>
    <col min="15882" max="15882" width="14.42578125" style="5" customWidth="1"/>
    <col min="15883" max="15884" width="12.7109375" style="5" customWidth="1"/>
    <col min="15885" max="15885" width="11.28515625" style="5" customWidth="1"/>
    <col min="15886" max="15886" width="10.85546875" style="5" customWidth="1"/>
    <col min="15887" max="15887" width="14.28515625" style="5" customWidth="1"/>
    <col min="15888" max="15888" width="16" style="5" customWidth="1"/>
    <col min="15889" max="15889" width="22.5703125" style="5" customWidth="1"/>
    <col min="15890" max="15890" width="7.85546875" style="5"/>
    <col min="15891" max="15891" width="12.42578125" style="5" customWidth="1"/>
    <col min="15892" max="16128" width="7.85546875" style="5"/>
    <col min="16129" max="16130" width="10" style="5" customWidth="1"/>
    <col min="16131" max="16131" width="8.5703125" style="5" customWidth="1"/>
    <col min="16132" max="16132" width="43.7109375" style="5" customWidth="1"/>
    <col min="16133" max="16133" width="16.42578125" style="5" customWidth="1"/>
    <col min="16134" max="16134" width="15.85546875" style="5" customWidth="1"/>
    <col min="16135" max="16135" width="17.140625" style="5" customWidth="1"/>
    <col min="16136" max="16136" width="14" style="5" customWidth="1"/>
    <col min="16137" max="16137" width="11" style="5" customWidth="1"/>
    <col min="16138" max="16138" width="14.42578125" style="5" customWidth="1"/>
    <col min="16139" max="16140" width="12.7109375" style="5" customWidth="1"/>
    <col min="16141" max="16141" width="11.28515625" style="5" customWidth="1"/>
    <col min="16142" max="16142" width="10.85546875" style="5" customWidth="1"/>
    <col min="16143" max="16143" width="14.28515625" style="5" customWidth="1"/>
    <col min="16144" max="16144" width="16" style="5" customWidth="1"/>
    <col min="16145" max="16145" width="22.5703125" style="5" customWidth="1"/>
    <col min="16146" max="16146" width="7.85546875" style="5"/>
    <col min="16147" max="16147" width="12.42578125" style="5" customWidth="1"/>
    <col min="16148" max="16384" width="7.85546875" style="5"/>
  </cols>
  <sheetData>
    <row r="1" spans="1:18" ht="20.25" customHeight="1" x14ac:dyDescent="0.2">
      <c r="E1" s="3"/>
      <c r="F1" s="3"/>
      <c r="G1" s="3"/>
      <c r="H1" s="3"/>
      <c r="I1" s="3"/>
      <c r="J1" s="3"/>
      <c r="L1" s="4"/>
      <c r="M1" s="4"/>
      <c r="N1" s="244" t="s">
        <v>92</v>
      </c>
      <c r="O1" s="245"/>
      <c r="P1" s="245"/>
    </row>
    <row r="2" spans="1:18" ht="30.75" customHeight="1" x14ac:dyDescent="0.2">
      <c r="E2" s="3"/>
      <c r="F2" s="3"/>
      <c r="G2" s="3"/>
      <c r="H2" s="3"/>
      <c r="I2" s="3"/>
      <c r="J2" s="3"/>
      <c r="L2" s="4"/>
      <c r="M2" s="4"/>
      <c r="N2" s="237" t="s">
        <v>119</v>
      </c>
      <c r="O2" s="237"/>
      <c r="P2" s="238"/>
    </row>
    <row r="3" spans="1:18" ht="15.75" customHeight="1" x14ac:dyDescent="0.2">
      <c r="E3" s="3"/>
      <c r="F3" s="3"/>
      <c r="G3" s="3"/>
      <c r="H3" s="3"/>
      <c r="I3" s="3"/>
      <c r="J3" s="3"/>
      <c r="K3" s="6"/>
      <c r="L3" s="6"/>
      <c r="N3" s="233" t="s">
        <v>141</v>
      </c>
      <c r="O3" s="234"/>
      <c r="P3" s="234"/>
    </row>
    <row r="4" spans="1:18" ht="15.75" customHeight="1" x14ac:dyDescent="0.2">
      <c r="E4" s="3"/>
      <c r="F4" s="3"/>
      <c r="G4" s="3"/>
      <c r="H4" s="3"/>
      <c r="I4" s="3"/>
      <c r="J4" s="3"/>
      <c r="K4" s="6"/>
      <c r="L4" s="6"/>
      <c r="N4" s="116"/>
      <c r="O4" s="121"/>
      <c r="P4" s="121"/>
    </row>
    <row r="5" spans="1:18" ht="15.75" x14ac:dyDescent="0.2">
      <c r="E5" s="3"/>
      <c r="F5" s="3"/>
      <c r="G5" s="3"/>
      <c r="H5" s="3"/>
      <c r="I5" s="3"/>
      <c r="J5" s="3"/>
      <c r="K5" s="6"/>
      <c r="L5" s="6"/>
      <c r="N5" s="120"/>
      <c r="O5" s="119" t="s">
        <v>51</v>
      </c>
      <c r="P5" s="119"/>
    </row>
    <row r="6" spans="1:18" ht="15.75" customHeight="1" x14ac:dyDescent="0.2">
      <c r="A6" s="246" t="s">
        <v>72</v>
      </c>
      <c r="B6" s="246"/>
      <c r="C6" s="246"/>
      <c r="D6" s="246"/>
      <c r="E6" s="246"/>
      <c r="F6" s="246"/>
      <c r="G6" s="246"/>
      <c r="H6" s="246"/>
      <c r="I6" s="246"/>
      <c r="J6" s="246"/>
      <c r="K6" s="246"/>
      <c r="L6" s="246"/>
      <c r="M6" s="246"/>
      <c r="N6" s="246"/>
      <c r="O6" s="246"/>
      <c r="P6" s="246"/>
    </row>
    <row r="7" spans="1:18" ht="15.75" customHeight="1" x14ac:dyDescent="0.2">
      <c r="A7" s="117"/>
      <c r="B7" s="117"/>
      <c r="C7" s="117"/>
      <c r="D7" s="117"/>
      <c r="E7" s="117"/>
      <c r="F7" s="117"/>
      <c r="G7" s="117"/>
      <c r="H7" s="117"/>
      <c r="I7" s="117"/>
      <c r="J7" s="117"/>
      <c r="K7" s="117"/>
      <c r="L7" s="117"/>
      <c r="M7" s="117"/>
      <c r="N7" s="117"/>
      <c r="O7" s="117"/>
      <c r="P7" s="117"/>
    </row>
    <row r="8" spans="1:18" ht="18.75" x14ac:dyDescent="0.25">
      <c r="A8" s="247" t="s">
        <v>68</v>
      </c>
      <c r="B8" s="247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</row>
    <row r="9" spans="1:18" x14ac:dyDescent="0.2">
      <c r="A9" s="248" t="s">
        <v>7</v>
      </c>
      <c r="B9" s="248"/>
      <c r="C9" s="10"/>
      <c r="D9" s="10"/>
      <c r="E9" s="10"/>
      <c r="F9" s="10"/>
      <c r="G9" s="10"/>
      <c r="H9" s="10"/>
      <c r="I9" s="10"/>
      <c r="J9" s="10"/>
      <c r="K9" s="10"/>
      <c r="L9" s="11"/>
      <c r="M9" s="11"/>
      <c r="N9" s="11"/>
      <c r="O9" s="11"/>
      <c r="P9" s="12" t="s">
        <v>9</v>
      </c>
    </row>
    <row r="10" spans="1:18" ht="21.75" customHeight="1" x14ac:dyDescent="0.2">
      <c r="A10" s="249" t="s">
        <v>10</v>
      </c>
      <c r="B10" s="249" t="s">
        <v>11</v>
      </c>
      <c r="C10" s="249" t="s">
        <v>12</v>
      </c>
      <c r="D10" s="249" t="s">
        <v>13</v>
      </c>
      <c r="E10" s="241" t="s">
        <v>3</v>
      </c>
      <c r="F10" s="241"/>
      <c r="G10" s="241"/>
      <c r="H10" s="241"/>
      <c r="I10" s="241"/>
      <c r="J10" s="241" t="s">
        <v>4</v>
      </c>
      <c r="K10" s="241"/>
      <c r="L10" s="241"/>
      <c r="M10" s="241"/>
      <c r="N10" s="241"/>
      <c r="O10" s="241"/>
      <c r="P10" s="241" t="s">
        <v>14</v>
      </c>
    </row>
    <row r="11" spans="1:18" ht="16.5" customHeight="1" x14ac:dyDescent="0.2">
      <c r="A11" s="249"/>
      <c r="B11" s="249"/>
      <c r="C11" s="249"/>
      <c r="D11" s="249"/>
      <c r="E11" s="242" t="s">
        <v>2</v>
      </c>
      <c r="F11" s="243" t="s">
        <v>15</v>
      </c>
      <c r="G11" s="242" t="s">
        <v>16</v>
      </c>
      <c r="H11" s="242"/>
      <c r="I11" s="243" t="s">
        <v>17</v>
      </c>
      <c r="J11" s="242" t="s">
        <v>2</v>
      </c>
      <c r="K11" s="118" t="s">
        <v>18</v>
      </c>
      <c r="L11" s="243" t="s">
        <v>15</v>
      </c>
      <c r="M11" s="242" t="s">
        <v>16</v>
      </c>
      <c r="N11" s="242"/>
      <c r="O11" s="243" t="s">
        <v>17</v>
      </c>
      <c r="P11" s="241"/>
    </row>
    <row r="12" spans="1:18" ht="20.25" customHeight="1" x14ac:dyDescent="0.2">
      <c r="A12" s="249"/>
      <c r="B12" s="249"/>
      <c r="C12" s="249"/>
      <c r="D12" s="249"/>
      <c r="E12" s="242"/>
      <c r="F12" s="243"/>
      <c r="G12" s="242" t="s">
        <v>19</v>
      </c>
      <c r="H12" s="242" t="s">
        <v>20</v>
      </c>
      <c r="I12" s="243"/>
      <c r="J12" s="242"/>
      <c r="K12" s="242" t="s">
        <v>21</v>
      </c>
      <c r="L12" s="243"/>
      <c r="M12" s="242" t="s">
        <v>19</v>
      </c>
      <c r="N12" s="242" t="s">
        <v>20</v>
      </c>
      <c r="O12" s="243"/>
      <c r="P12" s="241"/>
    </row>
    <row r="13" spans="1:18" ht="45" customHeight="1" x14ac:dyDescent="0.2">
      <c r="A13" s="249"/>
      <c r="B13" s="249"/>
      <c r="C13" s="249"/>
      <c r="D13" s="249"/>
      <c r="E13" s="242"/>
      <c r="F13" s="243"/>
      <c r="G13" s="242"/>
      <c r="H13" s="242"/>
      <c r="I13" s="243"/>
      <c r="J13" s="242"/>
      <c r="K13" s="242"/>
      <c r="L13" s="243"/>
      <c r="M13" s="242"/>
      <c r="N13" s="242"/>
      <c r="O13" s="243"/>
      <c r="P13" s="241"/>
    </row>
    <row r="14" spans="1:18" x14ac:dyDescent="0.2">
      <c r="A14" s="115">
        <v>1</v>
      </c>
      <c r="B14" s="115">
        <v>2</v>
      </c>
      <c r="C14" s="115">
        <v>3</v>
      </c>
      <c r="D14" s="115">
        <v>4</v>
      </c>
      <c r="E14" s="115">
        <v>5</v>
      </c>
      <c r="F14" s="115">
        <v>6</v>
      </c>
      <c r="G14" s="115">
        <v>7</v>
      </c>
      <c r="H14" s="115">
        <v>8</v>
      </c>
      <c r="I14" s="115">
        <v>9</v>
      </c>
      <c r="J14" s="115">
        <v>10</v>
      </c>
      <c r="K14" s="115">
        <v>11</v>
      </c>
      <c r="L14" s="115">
        <v>12</v>
      </c>
      <c r="M14" s="115">
        <v>13</v>
      </c>
      <c r="N14" s="115">
        <v>14</v>
      </c>
      <c r="O14" s="115">
        <v>15</v>
      </c>
      <c r="P14" s="115">
        <v>16</v>
      </c>
    </row>
    <row r="15" spans="1:18" s="17" customFormat="1" ht="54" customHeight="1" x14ac:dyDescent="0.25">
      <c r="A15" s="15" t="s">
        <v>22</v>
      </c>
      <c r="B15" s="15" t="s">
        <v>23</v>
      </c>
      <c r="C15" s="15"/>
      <c r="D15" s="16" t="s">
        <v>66</v>
      </c>
      <c r="E15" s="122">
        <v>20656013</v>
      </c>
      <c r="F15" s="122">
        <v>20656013</v>
      </c>
      <c r="G15" s="122">
        <v>12378200</v>
      </c>
      <c r="H15" s="122">
        <v>1125413</v>
      </c>
      <c r="I15" s="122">
        <v>0</v>
      </c>
      <c r="J15" s="122">
        <v>4171400</v>
      </c>
      <c r="K15" s="122">
        <v>4171400</v>
      </c>
      <c r="L15" s="122">
        <v>0</v>
      </c>
      <c r="M15" s="122">
        <v>0</v>
      </c>
      <c r="N15" s="122">
        <v>0</v>
      </c>
      <c r="O15" s="122">
        <v>4171400</v>
      </c>
      <c r="P15" s="122">
        <v>24827413</v>
      </c>
      <c r="Q15" s="113">
        <f>P15-24327413</f>
        <v>500000</v>
      </c>
      <c r="R15" s="202"/>
    </row>
    <row r="16" spans="1:18" s="17" customFormat="1" ht="46.5" customHeight="1" x14ac:dyDescent="0.2">
      <c r="A16" s="15" t="s">
        <v>24</v>
      </c>
      <c r="B16" s="15" t="s">
        <v>23</v>
      </c>
      <c r="C16" s="15"/>
      <c r="D16" s="18" t="s">
        <v>25</v>
      </c>
      <c r="E16" s="122">
        <v>20656013</v>
      </c>
      <c r="F16" s="122">
        <v>20656013</v>
      </c>
      <c r="G16" s="122">
        <v>12378200</v>
      </c>
      <c r="H16" s="122">
        <v>1125413</v>
      </c>
      <c r="I16" s="122">
        <v>0</v>
      </c>
      <c r="J16" s="122">
        <v>4171400</v>
      </c>
      <c r="K16" s="122">
        <v>4171400</v>
      </c>
      <c r="L16" s="122">
        <v>0</v>
      </c>
      <c r="M16" s="122">
        <v>0</v>
      </c>
      <c r="N16" s="122">
        <v>0</v>
      </c>
      <c r="O16" s="122">
        <v>4171400</v>
      </c>
      <c r="P16" s="122">
        <v>24827413</v>
      </c>
    </row>
    <row r="17" spans="1:17" ht="61.5" customHeight="1" x14ac:dyDescent="0.2">
      <c r="A17" s="23" t="s">
        <v>81</v>
      </c>
      <c r="B17" s="24">
        <v>9800</v>
      </c>
      <c r="C17" s="23" t="s">
        <v>26</v>
      </c>
      <c r="D17" s="133" t="s">
        <v>82</v>
      </c>
      <c r="E17" s="128">
        <v>900200</v>
      </c>
      <c r="F17" s="45">
        <v>900200</v>
      </c>
      <c r="G17" s="45"/>
      <c r="H17" s="45"/>
      <c r="I17" s="45"/>
      <c r="J17" s="44">
        <v>1500000</v>
      </c>
      <c r="K17" s="45">
        <v>1500000</v>
      </c>
      <c r="L17" s="44"/>
      <c r="M17" s="44"/>
      <c r="N17" s="44"/>
      <c r="O17" s="45">
        <v>1500000</v>
      </c>
      <c r="P17" s="44">
        <v>2400200</v>
      </c>
      <c r="Q17" s="19"/>
    </row>
    <row r="18" spans="1:17" ht="61.5" customHeight="1" x14ac:dyDescent="0.2">
      <c r="A18" s="203" t="s">
        <v>125</v>
      </c>
      <c r="B18" s="204" t="s">
        <v>126</v>
      </c>
      <c r="C18" s="205"/>
      <c r="D18" s="224" t="s">
        <v>127</v>
      </c>
      <c r="E18" s="128">
        <v>6220600</v>
      </c>
      <c r="F18" s="45">
        <v>6220600</v>
      </c>
      <c r="G18" s="45">
        <v>3058000</v>
      </c>
      <c r="H18" s="45">
        <v>450000</v>
      </c>
      <c r="I18" s="45">
        <v>0</v>
      </c>
      <c r="J18" s="44">
        <v>0</v>
      </c>
      <c r="K18" s="45">
        <v>0</v>
      </c>
      <c r="L18" s="44">
        <v>0</v>
      </c>
      <c r="M18" s="44">
        <v>0</v>
      </c>
      <c r="N18" s="44">
        <v>0</v>
      </c>
      <c r="O18" s="45">
        <v>0</v>
      </c>
      <c r="P18" s="44">
        <v>6220600</v>
      </c>
      <c r="Q18" s="19"/>
    </row>
    <row r="19" spans="1:17" ht="61.5" customHeight="1" x14ac:dyDescent="0.2">
      <c r="A19" s="203" t="s">
        <v>128</v>
      </c>
      <c r="B19" s="204" t="s">
        <v>126</v>
      </c>
      <c r="C19" s="205"/>
      <c r="D19" s="224" t="s">
        <v>129</v>
      </c>
      <c r="E19" s="128">
        <v>6220600</v>
      </c>
      <c r="F19" s="45">
        <v>6220600</v>
      </c>
      <c r="G19" s="45">
        <v>3058000</v>
      </c>
      <c r="H19" s="45">
        <v>450000</v>
      </c>
      <c r="I19" s="45">
        <v>0</v>
      </c>
      <c r="J19" s="44">
        <v>0</v>
      </c>
      <c r="K19" s="45">
        <v>0</v>
      </c>
      <c r="L19" s="44">
        <v>0</v>
      </c>
      <c r="M19" s="44">
        <v>0</v>
      </c>
      <c r="N19" s="44">
        <v>0</v>
      </c>
      <c r="O19" s="45">
        <v>0</v>
      </c>
      <c r="P19" s="44">
        <v>6220600</v>
      </c>
      <c r="Q19" s="19"/>
    </row>
    <row r="20" spans="1:17" ht="61.5" customHeight="1" x14ac:dyDescent="0.2">
      <c r="A20" s="207" t="s">
        <v>130</v>
      </c>
      <c r="B20" s="207" t="s">
        <v>131</v>
      </c>
      <c r="C20" s="207" t="s">
        <v>132</v>
      </c>
      <c r="D20" s="225" t="s">
        <v>133</v>
      </c>
      <c r="E20" s="128">
        <v>1553900</v>
      </c>
      <c r="F20" s="45">
        <v>1553900</v>
      </c>
      <c r="G20" s="45"/>
      <c r="H20" s="45"/>
      <c r="I20" s="45"/>
      <c r="J20" s="44">
        <v>0</v>
      </c>
      <c r="K20" s="45"/>
      <c r="L20" s="44"/>
      <c r="M20" s="44"/>
      <c r="N20" s="44"/>
      <c r="O20" s="45"/>
      <c r="P20" s="44">
        <v>1553900</v>
      </c>
      <c r="Q20" s="19"/>
    </row>
    <row r="21" spans="1:17" ht="34.5" customHeight="1" x14ac:dyDescent="0.25">
      <c r="A21" s="15"/>
      <c r="B21" s="20"/>
      <c r="C21" s="15"/>
      <c r="D21" s="18" t="s">
        <v>27</v>
      </c>
      <c r="E21" s="226">
        <v>75365013</v>
      </c>
      <c r="F21" s="226">
        <v>74865013</v>
      </c>
      <c r="G21" s="226">
        <v>47772930</v>
      </c>
      <c r="H21" s="226">
        <v>4718413</v>
      </c>
      <c r="I21" s="226">
        <v>0</v>
      </c>
      <c r="J21" s="226">
        <v>6661100</v>
      </c>
      <c r="K21" s="226">
        <v>5719800</v>
      </c>
      <c r="L21" s="226">
        <v>941300</v>
      </c>
      <c r="M21" s="226">
        <v>0</v>
      </c>
      <c r="N21" s="226">
        <v>0</v>
      </c>
      <c r="O21" s="226">
        <v>5719800</v>
      </c>
      <c r="P21" s="226">
        <v>82026113</v>
      </c>
      <c r="Q21" s="21">
        <f>P21-81502213</f>
        <v>523900</v>
      </c>
    </row>
    <row r="22" spans="1:17" ht="69" customHeight="1" x14ac:dyDescent="0.3">
      <c r="D22" s="65" t="s">
        <v>123</v>
      </c>
      <c r="E22" s="100"/>
      <c r="F22" s="48"/>
      <c r="G22" s="48"/>
      <c r="L22" s="230" t="s">
        <v>124</v>
      </c>
      <c r="M22" s="230"/>
    </row>
    <row r="24" spans="1:17" ht="15.75" x14ac:dyDescent="0.25">
      <c r="E24" s="105" t="e">
        <f>E21-#REF!</f>
        <v>#REF!</v>
      </c>
      <c r="J24" s="104" t="e">
        <f>J21-#REF!</f>
        <v>#REF!</v>
      </c>
    </row>
    <row r="26" spans="1:17" ht="15" x14ac:dyDescent="0.25">
      <c r="Q26" s="22"/>
    </row>
    <row r="27" spans="1:17" ht="15" x14ac:dyDescent="0.25">
      <c r="Q27" s="22"/>
    </row>
    <row r="29" spans="1:17" ht="18.75" x14ac:dyDescent="0.3">
      <c r="E29" s="66">
        <f>G21/E21*100</f>
        <v>63.388737158447782</v>
      </c>
      <c r="G29" s="67" t="e">
        <f>#REF!/E21*100</f>
        <v>#REF!</v>
      </c>
    </row>
    <row r="30" spans="1:17" ht="18.75" x14ac:dyDescent="0.3">
      <c r="E30" s="66">
        <f>2823000/E21*100</f>
        <v>3.7457699370396185</v>
      </c>
    </row>
    <row r="33" spans="5:7" ht="18.75" x14ac:dyDescent="0.3">
      <c r="E33" s="111" t="e">
        <f>#REF!/E21*100</f>
        <v>#REF!</v>
      </c>
      <c r="F33" s="66">
        <f>50000/E21*100</f>
        <v>6.6343782094219234E-2</v>
      </c>
      <c r="G33" s="110">
        <f>E21*2%</f>
        <v>1507300.26</v>
      </c>
    </row>
    <row r="34" spans="5:7" x14ac:dyDescent="0.2">
      <c r="E34" s="104">
        <f>80000/213090900*100</f>
        <v>3.7542663717690432E-2</v>
      </c>
    </row>
  </sheetData>
  <sheetProtection selectLockedCells="1" selectUnlockedCells="1"/>
  <mergeCells count="27">
    <mergeCell ref="L22:M22"/>
    <mergeCell ref="A10:A13"/>
    <mergeCell ref="B10:B13"/>
    <mergeCell ref="C10:C13"/>
    <mergeCell ref="D10:D13"/>
    <mergeCell ref="E10:I10"/>
    <mergeCell ref="J10:O10"/>
    <mergeCell ref="N1:P1"/>
    <mergeCell ref="N3:P3"/>
    <mergeCell ref="A6:P6"/>
    <mergeCell ref="A8:B8"/>
    <mergeCell ref="A9:B9"/>
    <mergeCell ref="N2:P2"/>
    <mergeCell ref="P10:P13"/>
    <mergeCell ref="E11:E13"/>
    <mergeCell ref="F11:F13"/>
    <mergeCell ref="G11:H11"/>
    <mergeCell ref="I11:I13"/>
    <mergeCell ref="J11:J13"/>
    <mergeCell ref="L11:L13"/>
    <mergeCell ref="M11:N11"/>
    <mergeCell ref="O11:O13"/>
    <mergeCell ref="G12:G13"/>
    <mergeCell ref="H12:H13"/>
    <mergeCell ref="K12:K13"/>
    <mergeCell ref="M12:M13"/>
    <mergeCell ref="N12:N13"/>
  </mergeCells>
  <printOptions horizontalCentered="1"/>
  <pageMargins left="0.19685039370078741" right="0.19685039370078741" top="0.78740157480314965" bottom="0.39370078740157483" header="0.51181102362204722" footer="0.31496062992125984"/>
  <pageSetup paperSize="9" scale="59" firstPageNumber="0" orientation="landscape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Q35"/>
  <sheetViews>
    <sheetView view="pageBreakPreview" topLeftCell="A16" zoomScale="69" zoomScaleNormal="100" zoomScaleSheetLayoutView="69" workbookViewId="0">
      <selection activeCell="D16" sqref="D16"/>
    </sheetView>
  </sheetViews>
  <sheetFormatPr defaultColWidth="7.85546875" defaultRowHeight="12.75" x14ac:dyDescent="0.2"/>
  <cols>
    <col min="1" max="1" width="11.42578125" style="2" customWidth="1"/>
    <col min="2" max="3" width="11.7109375" style="2" customWidth="1"/>
    <col min="4" max="4" width="57.28515625" style="2" customWidth="1"/>
    <col min="5" max="5" width="16.42578125" style="2" customWidth="1"/>
    <col min="6" max="6" width="15.85546875" style="2" customWidth="1"/>
    <col min="7" max="7" width="17.140625" style="2" customWidth="1"/>
    <col min="8" max="8" width="14" style="2" customWidth="1"/>
    <col min="9" max="9" width="11" style="2" customWidth="1"/>
    <col min="10" max="10" width="14.42578125" style="2" customWidth="1"/>
    <col min="11" max="11" width="14" style="2" customWidth="1"/>
    <col min="12" max="12" width="12.7109375" style="2" customWidth="1"/>
    <col min="13" max="13" width="11.28515625" style="2" customWidth="1"/>
    <col min="14" max="14" width="13.42578125" style="2" customWidth="1"/>
    <col min="15" max="15" width="14.28515625" style="2" customWidth="1"/>
    <col min="16" max="16" width="17.7109375" style="2" customWidth="1"/>
    <col min="17" max="17" width="22.5703125" style="5" customWidth="1"/>
    <col min="18" max="18" width="22.140625" style="5" customWidth="1"/>
    <col min="19" max="19" width="12.42578125" style="5" customWidth="1"/>
    <col min="20" max="256" width="7.85546875" style="5"/>
    <col min="257" max="258" width="10" style="5" customWidth="1"/>
    <col min="259" max="259" width="8.5703125" style="5" customWidth="1"/>
    <col min="260" max="260" width="43.7109375" style="5" customWidth="1"/>
    <col min="261" max="261" width="16.42578125" style="5" customWidth="1"/>
    <col min="262" max="262" width="15.85546875" style="5" customWidth="1"/>
    <col min="263" max="263" width="17.140625" style="5" customWidth="1"/>
    <col min="264" max="264" width="14" style="5" customWidth="1"/>
    <col min="265" max="265" width="11" style="5" customWidth="1"/>
    <col min="266" max="266" width="14.42578125" style="5" customWidth="1"/>
    <col min="267" max="268" width="12.7109375" style="5" customWidth="1"/>
    <col min="269" max="269" width="11.28515625" style="5" customWidth="1"/>
    <col min="270" max="270" width="10.85546875" style="5" customWidth="1"/>
    <col min="271" max="271" width="14.28515625" style="5" customWidth="1"/>
    <col min="272" max="272" width="16" style="5" customWidth="1"/>
    <col min="273" max="273" width="22.5703125" style="5" customWidth="1"/>
    <col min="274" max="274" width="7.85546875" style="5"/>
    <col min="275" max="275" width="12.42578125" style="5" customWidth="1"/>
    <col min="276" max="512" width="7.85546875" style="5"/>
    <col min="513" max="514" width="10" style="5" customWidth="1"/>
    <col min="515" max="515" width="8.5703125" style="5" customWidth="1"/>
    <col min="516" max="516" width="43.7109375" style="5" customWidth="1"/>
    <col min="517" max="517" width="16.42578125" style="5" customWidth="1"/>
    <col min="518" max="518" width="15.85546875" style="5" customWidth="1"/>
    <col min="519" max="519" width="17.140625" style="5" customWidth="1"/>
    <col min="520" max="520" width="14" style="5" customWidth="1"/>
    <col min="521" max="521" width="11" style="5" customWidth="1"/>
    <col min="522" max="522" width="14.42578125" style="5" customWidth="1"/>
    <col min="523" max="524" width="12.7109375" style="5" customWidth="1"/>
    <col min="525" max="525" width="11.28515625" style="5" customWidth="1"/>
    <col min="526" max="526" width="10.85546875" style="5" customWidth="1"/>
    <col min="527" max="527" width="14.28515625" style="5" customWidth="1"/>
    <col min="528" max="528" width="16" style="5" customWidth="1"/>
    <col min="529" max="529" width="22.5703125" style="5" customWidth="1"/>
    <col min="530" max="530" width="7.85546875" style="5"/>
    <col min="531" max="531" width="12.42578125" style="5" customWidth="1"/>
    <col min="532" max="768" width="7.85546875" style="5"/>
    <col min="769" max="770" width="10" style="5" customWidth="1"/>
    <col min="771" max="771" width="8.5703125" style="5" customWidth="1"/>
    <col min="772" max="772" width="43.7109375" style="5" customWidth="1"/>
    <col min="773" max="773" width="16.42578125" style="5" customWidth="1"/>
    <col min="774" max="774" width="15.85546875" style="5" customWidth="1"/>
    <col min="775" max="775" width="17.140625" style="5" customWidth="1"/>
    <col min="776" max="776" width="14" style="5" customWidth="1"/>
    <col min="777" max="777" width="11" style="5" customWidth="1"/>
    <col min="778" max="778" width="14.42578125" style="5" customWidth="1"/>
    <col min="779" max="780" width="12.7109375" style="5" customWidth="1"/>
    <col min="781" max="781" width="11.28515625" style="5" customWidth="1"/>
    <col min="782" max="782" width="10.85546875" style="5" customWidth="1"/>
    <col min="783" max="783" width="14.28515625" style="5" customWidth="1"/>
    <col min="784" max="784" width="16" style="5" customWidth="1"/>
    <col min="785" max="785" width="22.5703125" style="5" customWidth="1"/>
    <col min="786" max="786" width="7.85546875" style="5"/>
    <col min="787" max="787" width="12.42578125" style="5" customWidth="1"/>
    <col min="788" max="1024" width="7.85546875" style="5"/>
    <col min="1025" max="1026" width="10" style="5" customWidth="1"/>
    <col min="1027" max="1027" width="8.5703125" style="5" customWidth="1"/>
    <col min="1028" max="1028" width="43.7109375" style="5" customWidth="1"/>
    <col min="1029" max="1029" width="16.42578125" style="5" customWidth="1"/>
    <col min="1030" max="1030" width="15.85546875" style="5" customWidth="1"/>
    <col min="1031" max="1031" width="17.140625" style="5" customWidth="1"/>
    <col min="1032" max="1032" width="14" style="5" customWidth="1"/>
    <col min="1033" max="1033" width="11" style="5" customWidth="1"/>
    <col min="1034" max="1034" width="14.42578125" style="5" customWidth="1"/>
    <col min="1035" max="1036" width="12.7109375" style="5" customWidth="1"/>
    <col min="1037" max="1037" width="11.28515625" style="5" customWidth="1"/>
    <col min="1038" max="1038" width="10.85546875" style="5" customWidth="1"/>
    <col min="1039" max="1039" width="14.28515625" style="5" customWidth="1"/>
    <col min="1040" max="1040" width="16" style="5" customWidth="1"/>
    <col min="1041" max="1041" width="22.5703125" style="5" customWidth="1"/>
    <col min="1042" max="1042" width="7.85546875" style="5"/>
    <col min="1043" max="1043" width="12.42578125" style="5" customWidth="1"/>
    <col min="1044" max="1280" width="7.85546875" style="5"/>
    <col min="1281" max="1282" width="10" style="5" customWidth="1"/>
    <col min="1283" max="1283" width="8.5703125" style="5" customWidth="1"/>
    <col min="1284" max="1284" width="43.7109375" style="5" customWidth="1"/>
    <col min="1285" max="1285" width="16.42578125" style="5" customWidth="1"/>
    <col min="1286" max="1286" width="15.85546875" style="5" customWidth="1"/>
    <col min="1287" max="1287" width="17.140625" style="5" customWidth="1"/>
    <col min="1288" max="1288" width="14" style="5" customWidth="1"/>
    <col min="1289" max="1289" width="11" style="5" customWidth="1"/>
    <col min="1290" max="1290" width="14.42578125" style="5" customWidth="1"/>
    <col min="1291" max="1292" width="12.7109375" style="5" customWidth="1"/>
    <col min="1293" max="1293" width="11.28515625" style="5" customWidth="1"/>
    <col min="1294" max="1294" width="10.85546875" style="5" customWidth="1"/>
    <col min="1295" max="1295" width="14.28515625" style="5" customWidth="1"/>
    <col min="1296" max="1296" width="16" style="5" customWidth="1"/>
    <col min="1297" max="1297" width="22.5703125" style="5" customWidth="1"/>
    <col min="1298" max="1298" width="7.85546875" style="5"/>
    <col min="1299" max="1299" width="12.42578125" style="5" customWidth="1"/>
    <col min="1300" max="1536" width="7.85546875" style="5"/>
    <col min="1537" max="1538" width="10" style="5" customWidth="1"/>
    <col min="1539" max="1539" width="8.5703125" style="5" customWidth="1"/>
    <col min="1540" max="1540" width="43.7109375" style="5" customWidth="1"/>
    <col min="1541" max="1541" width="16.42578125" style="5" customWidth="1"/>
    <col min="1542" max="1542" width="15.85546875" style="5" customWidth="1"/>
    <col min="1543" max="1543" width="17.140625" style="5" customWidth="1"/>
    <col min="1544" max="1544" width="14" style="5" customWidth="1"/>
    <col min="1545" max="1545" width="11" style="5" customWidth="1"/>
    <col min="1546" max="1546" width="14.42578125" style="5" customWidth="1"/>
    <col min="1547" max="1548" width="12.7109375" style="5" customWidth="1"/>
    <col min="1549" max="1549" width="11.28515625" style="5" customWidth="1"/>
    <col min="1550" max="1550" width="10.85546875" style="5" customWidth="1"/>
    <col min="1551" max="1551" width="14.28515625" style="5" customWidth="1"/>
    <col min="1552" max="1552" width="16" style="5" customWidth="1"/>
    <col min="1553" max="1553" width="22.5703125" style="5" customWidth="1"/>
    <col min="1554" max="1554" width="7.85546875" style="5"/>
    <col min="1555" max="1555" width="12.42578125" style="5" customWidth="1"/>
    <col min="1556" max="1792" width="7.85546875" style="5"/>
    <col min="1793" max="1794" width="10" style="5" customWidth="1"/>
    <col min="1795" max="1795" width="8.5703125" style="5" customWidth="1"/>
    <col min="1796" max="1796" width="43.7109375" style="5" customWidth="1"/>
    <col min="1797" max="1797" width="16.42578125" style="5" customWidth="1"/>
    <col min="1798" max="1798" width="15.85546875" style="5" customWidth="1"/>
    <col min="1799" max="1799" width="17.140625" style="5" customWidth="1"/>
    <col min="1800" max="1800" width="14" style="5" customWidth="1"/>
    <col min="1801" max="1801" width="11" style="5" customWidth="1"/>
    <col min="1802" max="1802" width="14.42578125" style="5" customWidth="1"/>
    <col min="1803" max="1804" width="12.7109375" style="5" customWidth="1"/>
    <col min="1805" max="1805" width="11.28515625" style="5" customWidth="1"/>
    <col min="1806" max="1806" width="10.85546875" style="5" customWidth="1"/>
    <col min="1807" max="1807" width="14.28515625" style="5" customWidth="1"/>
    <col min="1808" max="1808" width="16" style="5" customWidth="1"/>
    <col min="1809" max="1809" width="22.5703125" style="5" customWidth="1"/>
    <col min="1810" max="1810" width="7.85546875" style="5"/>
    <col min="1811" max="1811" width="12.42578125" style="5" customWidth="1"/>
    <col min="1812" max="2048" width="7.85546875" style="5"/>
    <col min="2049" max="2050" width="10" style="5" customWidth="1"/>
    <col min="2051" max="2051" width="8.5703125" style="5" customWidth="1"/>
    <col min="2052" max="2052" width="43.7109375" style="5" customWidth="1"/>
    <col min="2053" max="2053" width="16.42578125" style="5" customWidth="1"/>
    <col min="2054" max="2054" width="15.85546875" style="5" customWidth="1"/>
    <col min="2055" max="2055" width="17.140625" style="5" customWidth="1"/>
    <col min="2056" max="2056" width="14" style="5" customWidth="1"/>
    <col min="2057" max="2057" width="11" style="5" customWidth="1"/>
    <col min="2058" max="2058" width="14.42578125" style="5" customWidth="1"/>
    <col min="2059" max="2060" width="12.7109375" style="5" customWidth="1"/>
    <col min="2061" max="2061" width="11.28515625" style="5" customWidth="1"/>
    <col min="2062" max="2062" width="10.85546875" style="5" customWidth="1"/>
    <col min="2063" max="2063" width="14.28515625" style="5" customWidth="1"/>
    <col min="2064" max="2064" width="16" style="5" customWidth="1"/>
    <col min="2065" max="2065" width="22.5703125" style="5" customWidth="1"/>
    <col min="2066" max="2066" width="7.85546875" style="5"/>
    <col min="2067" max="2067" width="12.42578125" style="5" customWidth="1"/>
    <col min="2068" max="2304" width="7.85546875" style="5"/>
    <col min="2305" max="2306" width="10" style="5" customWidth="1"/>
    <col min="2307" max="2307" width="8.5703125" style="5" customWidth="1"/>
    <col min="2308" max="2308" width="43.7109375" style="5" customWidth="1"/>
    <col min="2309" max="2309" width="16.42578125" style="5" customWidth="1"/>
    <col min="2310" max="2310" width="15.85546875" style="5" customWidth="1"/>
    <col min="2311" max="2311" width="17.140625" style="5" customWidth="1"/>
    <col min="2312" max="2312" width="14" style="5" customWidth="1"/>
    <col min="2313" max="2313" width="11" style="5" customWidth="1"/>
    <col min="2314" max="2314" width="14.42578125" style="5" customWidth="1"/>
    <col min="2315" max="2316" width="12.7109375" style="5" customWidth="1"/>
    <col min="2317" max="2317" width="11.28515625" style="5" customWidth="1"/>
    <col min="2318" max="2318" width="10.85546875" style="5" customWidth="1"/>
    <col min="2319" max="2319" width="14.28515625" style="5" customWidth="1"/>
    <col min="2320" max="2320" width="16" style="5" customWidth="1"/>
    <col min="2321" max="2321" width="22.5703125" style="5" customWidth="1"/>
    <col min="2322" max="2322" width="7.85546875" style="5"/>
    <col min="2323" max="2323" width="12.42578125" style="5" customWidth="1"/>
    <col min="2324" max="2560" width="7.85546875" style="5"/>
    <col min="2561" max="2562" width="10" style="5" customWidth="1"/>
    <col min="2563" max="2563" width="8.5703125" style="5" customWidth="1"/>
    <col min="2564" max="2564" width="43.7109375" style="5" customWidth="1"/>
    <col min="2565" max="2565" width="16.42578125" style="5" customWidth="1"/>
    <col min="2566" max="2566" width="15.85546875" style="5" customWidth="1"/>
    <col min="2567" max="2567" width="17.140625" style="5" customWidth="1"/>
    <col min="2568" max="2568" width="14" style="5" customWidth="1"/>
    <col min="2569" max="2569" width="11" style="5" customWidth="1"/>
    <col min="2570" max="2570" width="14.42578125" style="5" customWidth="1"/>
    <col min="2571" max="2572" width="12.7109375" style="5" customWidth="1"/>
    <col min="2573" max="2573" width="11.28515625" style="5" customWidth="1"/>
    <col min="2574" max="2574" width="10.85546875" style="5" customWidth="1"/>
    <col min="2575" max="2575" width="14.28515625" style="5" customWidth="1"/>
    <col min="2576" max="2576" width="16" style="5" customWidth="1"/>
    <col min="2577" max="2577" width="22.5703125" style="5" customWidth="1"/>
    <col min="2578" max="2578" width="7.85546875" style="5"/>
    <col min="2579" max="2579" width="12.42578125" style="5" customWidth="1"/>
    <col min="2580" max="2816" width="7.85546875" style="5"/>
    <col min="2817" max="2818" width="10" style="5" customWidth="1"/>
    <col min="2819" max="2819" width="8.5703125" style="5" customWidth="1"/>
    <col min="2820" max="2820" width="43.7109375" style="5" customWidth="1"/>
    <col min="2821" max="2821" width="16.42578125" style="5" customWidth="1"/>
    <col min="2822" max="2822" width="15.85546875" style="5" customWidth="1"/>
    <col min="2823" max="2823" width="17.140625" style="5" customWidth="1"/>
    <col min="2824" max="2824" width="14" style="5" customWidth="1"/>
    <col min="2825" max="2825" width="11" style="5" customWidth="1"/>
    <col min="2826" max="2826" width="14.42578125" style="5" customWidth="1"/>
    <col min="2827" max="2828" width="12.7109375" style="5" customWidth="1"/>
    <col min="2829" max="2829" width="11.28515625" style="5" customWidth="1"/>
    <col min="2830" max="2830" width="10.85546875" style="5" customWidth="1"/>
    <col min="2831" max="2831" width="14.28515625" style="5" customWidth="1"/>
    <col min="2832" max="2832" width="16" style="5" customWidth="1"/>
    <col min="2833" max="2833" width="22.5703125" style="5" customWidth="1"/>
    <col min="2834" max="2834" width="7.85546875" style="5"/>
    <col min="2835" max="2835" width="12.42578125" style="5" customWidth="1"/>
    <col min="2836" max="3072" width="7.85546875" style="5"/>
    <col min="3073" max="3074" width="10" style="5" customWidth="1"/>
    <col min="3075" max="3075" width="8.5703125" style="5" customWidth="1"/>
    <col min="3076" max="3076" width="43.7109375" style="5" customWidth="1"/>
    <col min="3077" max="3077" width="16.42578125" style="5" customWidth="1"/>
    <col min="3078" max="3078" width="15.85546875" style="5" customWidth="1"/>
    <col min="3079" max="3079" width="17.140625" style="5" customWidth="1"/>
    <col min="3080" max="3080" width="14" style="5" customWidth="1"/>
    <col min="3081" max="3081" width="11" style="5" customWidth="1"/>
    <col min="3082" max="3082" width="14.42578125" style="5" customWidth="1"/>
    <col min="3083" max="3084" width="12.7109375" style="5" customWidth="1"/>
    <col min="3085" max="3085" width="11.28515625" style="5" customWidth="1"/>
    <col min="3086" max="3086" width="10.85546875" style="5" customWidth="1"/>
    <col min="3087" max="3087" width="14.28515625" style="5" customWidth="1"/>
    <col min="3088" max="3088" width="16" style="5" customWidth="1"/>
    <col min="3089" max="3089" width="22.5703125" style="5" customWidth="1"/>
    <col min="3090" max="3090" width="7.85546875" style="5"/>
    <col min="3091" max="3091" width="12.42578125" style="5" customWidth="1"/>
    <col min="3092" max="3328" width="7.85546875" style="5"/>
    <col min="3329" max="3330" width="10" style="5" customWidth="1"/>
    <col min="3331" max="3331" width="8.5703125" style="5" customWidth="1"/>
    <col min="3332" max="3332" width="43.7109375" style="5" customWidth="1"/>
    <col min="3333" max="3333" width="16.42578125" style="5" customWidth="1"/>
    <col min="3334" max="3334" width="15.85546875" style="5" customWidth="1"/>
    <col min="3335" max="3335" width="17.140625" style="5" customWidth="1"/>
    <col min="3336" max="3336" width="14" style="5" customWidth="1"/>
    <col min="3337" max="3337" width="11" style="5" customWidth="1"/>
    <col min="3338" max="3338" width="14.42578125" style="5" customWidth="1"/>
    <col min="3339" max="3340" width="12.7109375" style="5" customWidth="1"/>
    <col min="3341" max="3341" width="11.28515625" style="5" customWidth="1"/>
    <col min="3342" max="3342" width="10.85546875" style="5" customWidth="1"/>
    <col min="3343" max="3343" width="14.28515625" style="5" customWidth="1"/>
    <col min="3344" max="3344" width="16" style="5" customWidth="1"/>
    <col min="3345" max="3345" width="22.5703125" style="5" customWidth="1"/>
    <col min="3346" max="3346" width="7.85546875" style="5"/>
    <col min="3347" max="3347" width="12.42578125" style="5" customWidth="1"/>
    <col min="3348" max="3584" width="7.85546875" style="5"/>
    <col min="3585" max="3586" width="10" style="5" customWidth="1"/>
    <col min="3587" max="3587" width="8.5703125" style="5" customWidth="1"/>
    <col min="3588" max="3588" width="43.7109375" style="5" customWidth="1"/>
    <col min="3589" max="3589" width="16.42578125" style="5" customWidth="1"/>
    <col min="3590" max="3590" width="15.85546875" style="5" customWidth="1"/>
    <col min="3591" max="3591" width="17.140625" style="5" customWidth="1"/>
    <col min="3592" max="3592" width="14" style="5" customWidth="1"/>
    <col min="3593" max="3593" width="11" style="5" customWidth="1"/>
    <col min="3594" max="3594" width="14.42578125" style="5" customWidth="1"/>
    <col min="3595" max="3596" width="12.7109375" style="5" customWidth="1"/>
    <col min="3597" max="3597" width="11.28515625" style="5" customWidth="1"/>
    <col min="3598" max="3598" width="10.85546875" style="5" customWidth="1"/>
    <col min="3599" max="3599" width="14.28515625" style="5" customWidth="1"/>
    <col min="3600" max="3600" width="16" style="5" customWidth="1"/>
    <col min="3601" max="3601" width="22.5703125" style="5" customWidth="1"/>
    <col min="3602" max="3602" width="7.85546875" style="5"/>
    <col min="3603" max="3603" width="12.42578125" style="5" customWidth="1"/>
    <col min="3604" max="3840" width="7.85546875" style="5"/>
    <col min="3841" max="3842" width="10" style="5" customWidth="1"/>
    <col min="3843" max="3843" width="8.5703125" style="5" customWidth="1"/>
    <col min="3844" max="3844" width="43.7109375" style="5" customWidth="1"/>
    <col min="3845" max="3845" width="16.42578125" style="5" customWidth="1"/>
    <col min="3846" max="3846" width="15.85546875" style="5" customWidth="1"/>
    <col min="3847" max="3847" width="17.140625" style="5" customWidth="1"/>
    <col min="3848" max="3848" width="14" style="5" customWidth="1"/>
    <col min="3849" max="3849" width="11" style="5" customWidth="1"/>
    <col min="3850" max="3850" width="14.42578125" style="5" customWidth="1"/>
    <col min="3851" max="3852" width="12.7109375" style="5" customWidth="1"/>
    <col min="3853" max="3853" width="11.28515625" style="5" customWidth="1"/>
    <col min="3854" max="3854" width="10.85546875" style="5" customWidth="1"/>
    <col min="3855" max="3855" width="14.28515625" style="5" customWidth="1"/>
    <col min="3856" max="3856" width="16" style="5" customWidth="1"/>
    <col min="3857" max="3857" width="22.5703125" style="5" customWidth="1"/>
    <col min="3858" max="3858" width="7.85546875" style="5"/>
    <col min="3859" max="3859" width="12.42578125" style="5" customWidth="1"/>
    <col min="3860" max="4096" width="7.85546875" style="5"/>
    <col min="4097" max="4098" width="10" style="5" customWidth="1"/>
    <col min="4099" max="4099" width="8.5703125" style="5" customWidth="1"/>
    <col min="4100" max="4100" width="43.7109375" style="5" customWidth="1"/>
    <col min="4101" max="4101" width="16.42578125" style="5" customWidth="1"/>
    <col min="4102" max="4102" width="15.85546875" style="5" customWidth="1"/>
    <col min="4103" max="4103" width="17.140625" style="5" customWidth="1"/>
    <col min="4104" max="4104" width="14" style="5" customWidth="1"/>
    <col min="4105" max="4105" width="11" style="5" customWidth="1"/>
    <col min="4106" max="4106" width="14.42578125" style="5" customWidth="1"/>
    <col min="4107" max="4108" width="12.7109375" style="5" customWidth="1"/>
    <col min="4109" max="4109" width="11.28515625" style="5" customWidth="1"/>
    <col min="4110" max="4110" width="10.85546875" style="5" customWidth="1"/>
    <col min="4111" max="4111" width="14.28515625" style="5" customWidth="1"/>
    <col min="4112" max="4112" width="16" style="5" customWidth="1"/>
    <col min="4113" max="4113" width="22.5703125" style="5" customWidth="1"/>
    <col min="4114" max="4114" width="7.85546875" style="5"/>
    <col min="4115" max="4115" width="12.42578125" style="5" customWidth="1"/>
    <col min="4116" max="4352" width="7.85546875" style="5"/>
    <col min="4353" max="4354" width="10" style="5" customWidth="1"/>
    <col min="4355" max="4355" width="8.5703125" style="5" customWidth="1"/>
    <col min="4356" max="4356" width="43.7109375" style="5" customWidth="1"/>
    <col min="4357" max="4357" width="16.42578125" style="5" customWidth="1"/>
    <col min="4358" max="4358" width="15.85546875" style="5" customWidth="1"/>
    <col min="4359" max="4359" width="17.140625" style="5" customWidth="1"/>
    <col min="4360" max="4360" width="14" style="5" customWidth="1"/>
    <col min="4361" max="4361" width="11" style="5" customWidth="1"/>
    <col min="4362" max="4362" width="14.42578125" style="5" customWidth="1"/>
    <col min="4363" max="4364" width="12.7109375" style="5" customWidth="1"/>
    <col min="4365" max="4365" width="11.28515625" style="5" customWidth="1"/>
    <col min="4366" max="4366" width="10.85546875" style="5" customWidth="1"/>
    <col min="4367" max="4367" width="14.28515625" style="5" customWidth="1"/>
    <col min="4368" max="4368" width="16" style="5" customWidth="1"/>
    <col min="4369" max="4369" width="22.5703125" style="5" customWidth="1"/>
    <col min="4370" max="4370" width="7.85546875" style="5"/>
    <col min="4371" max="4371" width="12.42578125" style="5" customWidth="1"/>
    <col min="4372" max="4608" width="7.85546875" style="5"/>
    <col min="4609" max="4610" width="10" style="5" customWidth="1"/>
    <col min="4611" max="4611" width="8.5703125" style="5" customWidth="1"/>
    <col min="4612" max="4612" width="43.7109375" style="5" customWidth="1"/>
    <col min="4613" max="4613" width="16.42578125" style="5" customWidth="1"/>
    <col min="4614" max="4614" width="15.85546875" style="5" customWidth="1"/>
    <col min="4615" max="4615" width="17.140625" style="5" customWidth="1"/>
    <col min="4616" max="4616" width="14" style="5" customWidth="1"/>
    <col min="4617" max="4617" width="11" style="5" customWidth="1"/>
    <col min="4618" max="4618" width="14.42578125" style="5" customWidth="1"/>
    <col min="4619" max="4620" width="12.7109375" style="5" customWidth="1"/>
    <col min="4621" max="4621" width="11.28515625" style="5" customWidth="1"/>
    <col min="4622" max="4622" width="10.85546875" style="5" customWidth="1"/>
    <col min="4623" max="4623" width="14.28515625" style="5" customWidth="1"/>
    <col min="4624" max="4624" width="16" style="5" customWidth="1"/>
    <col min="4625" max="4625" width="22.5703125" style="5" customWidth="1"/>
    <col min="4626" max="4626" width="7.85546875" style="5"/>
    <col min="4627" max="4627" width="12.42578125" style="5" customWidth="1"/>
    <col min="4628" max="4864" width="7.85546875" style="5"/>
    <col min="4865" max="4866" width="10" style="5" customWidth="1"/>
    <col min="4867" max="4867" width="8.5703125" style="5" customWidth="1"/>
    <col min="4868" max="4868" width="43.7109375" style="5" customWidth="1"/>
    <col min="4869" max="4869" width="16.42578125" style="5" customWidth="1"/>
    <col min="4870" max="4870" width="15.85546875" style="5" customWidth="1"/>
    <col min="4871" max="4871" width="17.140625" style="5" customWidth="1"/>
    <col min="4872" max="4872" width="14" style="5" customWidth="1"/>
    <col min="4873" max="4873" width="11" style="5" customWidth="1"/>
    <col min="4874" max="4874" width="14.42578125" style="5" customWidth="1"/>
    <col min="4875" max="4876" width="12.7109375" style="5" customWidth="1"/>
    <col min="4877" max="4877" width="11.28515625" style="5" customWidth="1"/>
    <col min="4878" max="4878" width="10.85546875" style="5" customWidth="1"/>
    <col min="4879" max="4879" width="14.28515625" style="5" customWidth="1"/>
    <col min="4880" max="4880" width="16" style="5" customWidth="1"/>
    <col min="4881" max="4881" width="22.5703125" style="5" customWidth="1"/>
    <col min="4882" max="4882" width="7.85546875" style="5"/>
    <col min="4883" max="4883" width="12.42578125" style="5" customWidth="1"/>
    <col min="4884" max="5120" width="7.85546875" style="5"/>
    <col min="5121" max="5122" width="10" style="5" customWidth="1"/>
    <col min="5123" max="5123" width="8.5703125" style="5" customWidth="1"/>
    <col min="5124" max="5124" width="43.7109375" style="5" customWidth="1"/>
    <col min="5125" max="5125" width="16.42578125" style="5" customWidth="1"/>
    <col min="5126" max="5126" width="15.85546875" style="5" customWidth="1"/>
    <col min="5127" max="5127" width="17.140625" style="5" customWidth="1"/>
    <col min="5128" max="5128" width="14" style="5" customWidth="1"/>
    <col min="5129" max="5129" width="11" style="5" customWidth="1"/>
    <col min="5130" max="5130" width="14.42578125" style="5" customWidth="1"/>
    <col min="5131" max="5132" width="12.7109375" style="5" customWidth="1"/>
    <col min="5133" max="5133" width="11.28515625" style="5" customWidth="1"/>
    <col min="5134" max="5134" width="10.85546875" style="5" customWidth="1"/>
    <col min="5135" max="5135" width="14.28515625" style="5" customWidth="1"/>
    <col min="5136" max="5136" width="16" style="5" customWidth="1"/>
    <col min="5137" max="5137" width="22.5703125" style="5" customWidth="1"/>
    <col min="5138" max="5138" width="7.85546875" style="5"/>
    <col min="5139" max="5139" width="12.42578125" style="5" customWidth="1"/>
    <col min="5140" max="5376" width="7.85546875" style="5"/>
    <col min="5377" max="5378" width="10" style="5" customWidth="1"/>
    <col min="5379" max="5379" width="8.5703125" style="5" customWidth="1"/>
    <col min="5380" max="5380" width="43.7109375" style="5" customWidth="1"/>
    <col min="5381" max="5381" width="16.42578125" style="5" customWidth="1"/>
    <col min="5382" max="5382" width="15.85546875" style="5" customWidth="1"/>
    <col min="5383" max="5383" width="17.140625" style="5" customWidth="1"/>
    <col min="5384" max="5384" width="14" style="5" customWidth="1"/>
    <col min="5385" max="5385" width="11" style="5" customWidth="1"/>
    <col min="5386" max="5386" width="14.42578125" style="5" customWidth="1"/>
    <col min="5387" max="5388" width="12.7109375" style="5" customWidth="1"/>
    <col min="5389" max="5389" width="11.28515625" style="5" customWidth="1"/>
    <col min="5390" max="5390" width="10.85546875" style="5" customWidth="1"/>
    <col min="5391" max="5391" width="14.28515625" style="5" customWidth="1"/>
    <col min="5392" max="5392" width="16" style="5" customWidth="1"/>
    <col min="5393" max="5393" width="22.5703125" style="5" customWidth="1"/>
    <col min="5394" max="5394" width="7.85546875" style="5"/>
    <col min="5395" max="5395" width="12.42578125" style="5" customWidth="1"/>
    <col min="5396" max="5632" width="7.85546875" style="5"/>
    <col min="5633" max="5634" width="10" style="5" customWidth="1"/>
    <col min="5635" max="5635" width="8.5703125" style="5" customWidth="1"/>
    <col min="5636" max="5636" width="43.7109375" style="5" customWidth="1"/>
    <col min="5637" max="5637" width="16.42578125" style="5" customWidth="1"/>
    <col min="5638" max="5638" width="15.85546875" style="5" customWidth="1"/>
    <col min="5639" max="5639" width="17.140625" style="5" customWidth="1"/>
    <col min="5640" max="5640" width="14" style="5" customWidth="1"/>
    <col min="5641" max="5641" width="11" style="5" customWidth="1"/>
    <col min="5642" max="5642" width="14.42578125" style="5" customWidth="1"/>
    <col min="5643" max="5644" width="12.7109375" style="5" customWidth="1"/>
    <col min="5645" max="5645" width="11.28515625" style="5" customWidth="1"/>
    <col min="5646" max="5646" width="10.85546875" style="5" customWidth="1"/>
    <col min="5647" max="5647" width="14.28515625" style="5" customWidth="1"/>
    <col min="5648" max="5648" width="16" style="5" customWidth="1"/>
    <col min="5649" max="5649" width="22.5703125" style="5" customWidth="1"/>
    <col min="5650" max="5650" width="7.85546875" style="5"/>
    <col min="5651" max="5651" width="12.42578125" style="5" customWidth="1"/>
    <col min="5652" max="5888" width="7.85546875" style="5"/>
    <col min="5889" max="5890" width="10" style="5" customWidth="1"/>
    <col min="5891" max="5891" width="8.5703125" style="5" customWidth="1"/>
    <col min="5892" max="5892" width="43.7109375" style="5" customWidth="1"/>
    <col min="5893" max="5893" width="16.42578125" style="5" customWidth="1"/>
    <col min="5894" max="5894" width="15.85546875" style="5" customWidth="1"/>
    <col min="5895" max="5895" width="17.140625" style="5" customWidth="1"/>
    <col min="5896" max="5896" width="14" style="5" customWidth="1"/>
    <col min="5897" max="5897" width="11" style="5" customWidth="1"/>
    <col min="5898" max="5898" width="14.42578125" style="5" customWidth="1"/>
    <col min="5899" max="5900" width="12.7109375" style="5" customWidth="1"/>
    <col min="5901" max="5901" width="11.28515625" style="5" customWidth="1"/>
    <col min="5902" max="5902" width="10.85546875" style="5" customWidth="1"/>
    <col min="5903" max="5903" width="14.28515625" style="5" customWidth="1"/>
    <col min="5904" max="5904" width="16" style="5" customWidth="1"/>
    <col min="5905" max="5905" width="22.5703125" style="5" customWidth="1"/>
    <col min="5906" max="5906" width="7.85546875" style="5"/>
    <col min="5907" max="5907" width="12.42578125" style="5" customWidth="1"/>
    <col min="5908" max="6144" width="7.85546875" style="5"/>
    <col min="6145" max="6146" width="10" style="5" customWidth="1"/>
    <col min="6147" max="6147" width="8.5703125" style="5" customWidth="1"/>
    <col min="6148" max="6148" width="43.7109375" style="5" customWidth="1"/>
    <col min="6149" max="6149" width="16.42578125" style="5" customWidth="1"/>
    <col min="6150" max="6150" width="15.85546875" style="5" customWidth="1"/>
    <col min="6151" max="6151" width="17.140625" style="5" customWidth="1"/>
    <col min="6152" max="6152" width="14" style="5" customWidth="1"/>
    <col min="6153" max="6153" width="11" style="5" customWidth="1"/>
    <col min="6154" max="6154" width="14.42578125" style="5" customWidth="1"/>
    <col min="6155" max="6156" width="12.7109375" style="5" customWidth="1"/>
    <col min="6157" max="6157" width="11.28515625" style="5" customWidth="1"/>
    <col min="6158" max="6158" width="10.85546875" style="5" customWidth="1"/>
    <col min="6159" max="6159" width="14.28515625" style="5" customWidth="1"/>
    <col min="6160" max="6160" width="16" style="5" customWidth="1"/>
    <col min="6161" max="6161" width="22.5703125" style="5" customWidth="1"/>
    <col min="6162" max="6162" width="7.85546875" style="5"/>
    <col min="6163" max="6163" width="12.42578125" style="5" customWidth="1"/>
    <col min="6164" max="6400" width="7.85546875" style="5"/>
    <col min="6401" max="6402" width="10" style="5" customWidth="1"/>
    <col min="6403" max="6403" width="8.5703125" style="5" customWidth="1"/>
    <col min="6404" max="6404" width="43.7109375" style="5" customWidth="1"/>
    <col min="6405" max="6405" width="16.42578125" style="5" customWidth="1"/>
    <col min="6406" max="6406" width="15.85546875" style="5" customWidth="1"/>
    <col min="6407" max="6407" width="17.140625" style="5" customWidth="1"/>
    <col min="6408" max="6408" width="14" style="5" customWidth="1"/>
    <col min="6409" max="6409" width="11" style="5" customWidth="1"/>
    <col min="6410" max="6410" width="14.42578125" style="5" customWidth="1"/>
    <col min="6411" max="6412" width="12.7109375" style="5" customWidth="1"/>
    <col min="6413" max="6413" width="11.28515625" style="5" customWidth="1"/>
    <col min="6414" max="6414" width="10.85546875" style="5" customWidth="1"/>
    <col min="6415" max="6415" width="14.28515625" style="5" customWidth="1"/>
    <col min="6416" max="6416" width="16" style="5" customWidth="1"/>
    <col min="6417" max="6417" width="22.5703125" style="5" customWidth="1"/>
    <col min="6418" max="6418" width="7.85546875" style="5"/>
    <col min="6419" max="6419" width="12.42578125" style="5" customWidth="1"/>
    <col min="6420" max="6656" width="7.85546875" style="5"/>
    <col min="6657" max="6658" width="10" style="5" customWidth="1"/>
    <col min="6659" max="6659" width="8.5703125" style="5" customWidth="1"/>
    <col min="6660" max="6660" width="43.7109375" style="5" customWidth="1"/>
    <col min="6661" max="6661" width="16.42578125" style="5" customWidth="1"/>
    <col min="6662" max="6662" width="15.85546875" style="5" customWidth="1"/>
    <col min="6663" max="6663" width="17.140625" style="5" customWidth="1"/>
    <col min="6664" max="6664" width="14" style="5" customWidth="1"/>
    <col min="6665" max="6665" width="11" style="5" customWidth="1"/>
    <col min="6666" max="6666" width="14.42578125" style="5" customWidth="1"/>
    <col min="6667" max="6668" width="12.7109375" style="5" customWidth="1"/>
    <col min="6669" max="6669" width="11.28515625" style="5" customWidth="1"/>
    <col min="6670" max="6670" width="10.85546875" style="5" customWidth="1"/>
    <col min="6671" max="6671" width="14.28515625" style="5" customWidth="1"/>
    <col min="6672" max="6672" width="16" style="5" customWidth="1"/>
    <col min="6673" max="6673" width="22.5703125" style="5" customWidth="1"/>
    <col min="6674" max="6674" width="7.85546875" style="5"/>
    <col min="6675" max="6675" width="12.42578125" style="5" customWidth="1"/>
    <col min="6676" max="6912" width="7.85546875" style="5"/>
    <col min="6913" max="6914" width="10" style="5" customWidth="1"/>
    <col min="6915" max="6915" width="8.5703125" style="5" customWidth="1"/>
    <col min="6916" max="6916" width="43.7109375" style="5" customWidth="1"/>
    <col min="6917" max="6917" width="16.42578125" style="5" customWidth="1"/>
    <col min="6918" max="6918" width="15.85546875" style="5" customWidth="1"/>
    <col min="6919" max="6919" width="17.140625" style="5" customWidth="1"/>
    <col min="6920" max="6920" width="14" style="5" customWidth="1"/>
    <col min="6921" max="6921" width="11" style="5" customWidth="1"/>
    <col min="6922" max="6922" width="14.42578125" style="5" customWidth="1"/>
    <col min="6923" max="6924" width="12.7109375" style="5" customWidth="1"/>
    <col min="6925" max="6925" width="11.28515625" style="5" customWidth="1"/>
    <col min="6926" max="6926" width="10.85546875" style="5" customWidth="1"/>
    <col min="6927" max="6927" width="14.28515625" style="5" customWidth="1"/>
    <col min="6928" max="6928" width="16" style="5" customWidth="1"/>
    <col min="6929" max="6929" width="22.5703125" style="5" customWidth="1"/>
    <col min="6930" max="6930" width="7.85546875" style="5"/>
    <col min="6931" max="6931" width="12.42578125" style="5" customWidth="1"/>
    <col min="6932" max="7168" width="7.85546875" style="5"/>
    <col min="7169" max="7170" width="10" style="5" customWidth="1"/>
    <col min="7171" max="7171" width="8.5703125" style="5" customWidth="1"/>
    <col min="7172" max="7172" width="43.7109375" style="5" customWidth="1"/>
    <col min="7173" max="7173" width="16.42578125" style="5" customWidth="1"/>
    <col min="7174" max="7174" width="15.85546875" style="5" customWidth="1"/>
    <col min="7175" max="7175" width="17.140625" style="5" customWidth="1"/>
    <col min="7176" max="7176" width="14" style="5" customWidth="1"/>
    <col min="7177" max="7177" width="11" style="5" customWidth="1"/>
    <col min="7178" max="7178" width="14.42578125" style="5" customWidth="1"/>
    <col min="7179" max="7180" width="12.7109375" style="5" customWidth="1"/>
    <col min="7181" max="7181" width="11.28515625" style="5" customWidth="1"/>
    <col min="7182" max="7182" width="10.85546875" style="5" customWidth="1"/>
    <col min="7183" max="7183" width="14.28515625" style="5" customWidth="1"/>
    <col min="7184" max="7184" width="16" style="5" customWidth="1"/>
    <col min="7185" max="7185" width="22.5703125" style="5" customWidth="1"/>
    <col min="7186" max="7186" width="7.85546875" style="5"/>
    <col min="7187" max="7187" width="12.42578125" style="5" customWidth="1"/>
    <col min="7188" max="7424" width="7.85546875" style="5"/>
    <col min="7425" max="7426" width="10" style="5" customWidth="1"/>
    <col min="7427" max="7427" width="8.5703125" style="5" customWidth="1"/>
    <col min="7428" max="7428" width="43.7109375" style="5" customWidth="1"/>
    <col min="7429" max="7429" width="16.42578125" style="5" customWidth="1"/>
    <col min="7430" max="7430" width="15.85546875" style="5" customWidth="1"/>
    <col min="7431" max="7431" width="17.140625" style="5" customWidth="1"/>
    <col min="7432" max="7432" width="14" style="5" customWidth="1"/>
    <col min="7433" max="7433" width="11" style="5" customWidth="1"/>
    <col min="7434" max="7434" width="14.42578125" style="5" customWidth="1"/>
    <col min="7435" max="7436" width="12.7109375" style="5" customWidth="1"/>
    <col min="7437" max="7437" width="11.28515625" style="5" customWidth="1"/>
    <col min="7438" max="7438" width="10.85546875" style="5" customWidth="1"/>
    <col min="7439" max="7439" width="14.28515625" style="5" customWidth="1"/>
    <col min="7440" max="7440" width="16" style="5" customWidth="1"/>
    <col min="7441" max="7441" width="22.5703125" style="5" customWidth="1"/>
    <col min="7442" max="7442" width="7.85546875" style="5"/>
    <col min="7443" max="7443" width="12.42578125" style="5" customWidth="1"/>
    <col min="7444" max="7680" width="7.85546875" style="5"/>
    <col min="7681" max="7682" width="10" style="5" customWidth="1"/>
    <col min="7683" max="7683" width="8.5703125" style="5" customWidth="1"/>
    <col min="7684" max="7684" width="43.7109375" style="5" customWidth="1"/>
    <col min="7685" max="7685" width="16.42578125" style="5" customWidth="1"/>
    <col min="7686" max="7686" width="15.85546875" style="5" customWidth="1"/>
    <col min="7687" max="7687" width="17.140625" style="5" customWidth="1"/>
    <col min="7688" max="7688" width="14" style="5" customWidth="1"/>
    <col min="7689" max="7689" width="11" style="5" customWidth="1"/>
    <col min="7690" max="7690" width="14.42578125" style="5" customWidth="1"/>
    <col min="7691" max="7692" width="12.7109375" style="5" customWidth="1"/>
    <col min="7693" max="7693" width="11.28515625" style="5" customWidth="1"/>
    <col min="7694" max="7694" width="10.85546875" style="5" customWidth="1"/>
    <col min="7695" max="7695" width="14.28515625" style="5" customWidth="1"/>
    <col min="7696" max="7696" width="16" style="5" customWidth="1"/>
    <col min="7697" max="7697" width="22.5703125" style="5" customWidth="1"/>
    <col min="7698" max="7698" width="7.85546875" style="5"/>
    <col min="7699" max="7699" width="12.42578125" style="5" customWidth="1"/>
    <col min="7700" max="7936" width="7.85546875" style="5"/>
    <col min="7937" max="7938" width="10" style="5" customWidth="1"/>
    <col min="7939" max="7939" width="8.5703125" style="5" customWidth="1"/>
    <col min="7940" max="7940" width="43.7109375" style="5" customWidth="1"/>
    <col min="7941" max="7941" width="16.42578125" style="5" customWidth="1"/>
    <col min="7942" max="7942" width="15.85546875" style="5" customWidth="1"/>
    <col min="7943" max="7943" width="17.140625" style="5" customWidth="1"/>
    <col min="7944" max="7944" width="14" style="5" customWidth="1"/>
    <col min="7945" max="7945" width="11" style="5" customWidth="1"/>
    <col min="7946" max="7946" width="14.42578125" style="5" customWidth="1"/>
    <col min="7947" max="7948" width="12.7109375" style="5" customWidth="1"/>
    <col min="7949" max="7949" width="11.28515625" style="5" customWidth="1"/>
    <col min="7950" max="7950" width="10.85546875" style="5" customWidth="1"/>
    <col min="7951" max="7951" width="14.28515625" style="5" customWidth="1"/>
    <col min="7952" max="7952" width="16" style="5" customWidth="1"/>
    <col min="7953" max="7953" width="22.5703125" style="5" customWidth="1"/>
    <col min="7954" max="7954" width="7.85546875" style="5"/>
    <col min="7955" max="7955" width="12.42578125" style="5" customWidth="1"/>
    <col min="7956" max="8192" width="7.85546875" style="5"/>
    <col min="8193" max="8194" width="10" style="5" customWidth="1"/>
    <col min="8195" max="8195" width="8.5703125" style="5" customWidth="1"/>
    <col min="8196" max="8196" width="43.7109375" style="5" customWidth="1"/>
    <col min="8197" max="8197" width="16.42578125" style="5" customWidth="1"/>
    <col min="8198" max="8198" width="15.85546875" style="5" customWidth="1"/>
    <col min="8199" max="8199" width="17.140625" style="5" customWidth="1"/>
    <col min="8200" max="8200" width="14" style="5" customWidth="1"/>
    <col min="8201" max="8201" width="11" style="5" customWidth="1"/>
    <col min="8202" max="8202" width="14.42578125" style="5" customWidth="1"/>
    <col min="8203" max="8204" width="12.7109375" style="5" customWidth="1"/>
    <col min="8205" max="8205" width="11.28515625" style="5" customWidth="1"/>
    <col min="8206" max="8206" width="10.85546875" style="5" customWidth="1"/>
    <col min="8207" max="8207" width="14.28515625" style="5" customWidth="1"/>
    <col min="8208" max="8208" width="16" style="5" customWidth="1"/>
    <col min="8209" max="8209" width="22.5703125" style="5" customWidth="1"/>
    <col min="8210" max="8210" width="7.85546875" style="5"/>
    <col min="8211" max="8211" width="12.42578125" style="5" customWidth="1"/>
    <col min="8212" max="8448" width="7.85546875" style="5"/>
    <col min="8449" max="8450" width="10" style="5" customWidth="1"/>
    <col min="8451" max="8451" width="8.5703125" style="5" customWidth="1"/>
    <col min="8452" max="8452" width="43.7109375" style="5" customWidth="1"/>
    <col min="8453" max="8453" width="16.42578125" style="5" customWidth="1"/>
    <col min="8454" max="8454" width="15.85546875" style="5" customWidth="1"/>
    <col min="8455" max="8455" width="17.140625" style="5" customWidth="1"/>
    <col min="8456" max="8456" width="14" style="5" customWidth="1"/>
    <col min="8457" max="8457" width="11" style="5" customWidth="1"/>
    <col min="8458" max="8458" width="14.42578125" style="5" customWidth="1"/>
    <col min="8459" max="8460" width="12.7109375" style="5" customWidth="1"/>
    <col min="8461" max="8461" width="11.28515625" style="5" customWidth="1"/>
    <col min="8462" max="8462" width="10.85546875" style="5" customWidth="1"/>
    <col min="8463" max="8463" width="14.28515625" style="5" customWidth="1"/>
    <col min="8464" max="8464" width="16" style="5" customWidth="1"/>
    <col min="8465" max="8465" width="22.5703125" style="5" customWidth="1"/>
    <col min="8466" max="8466" width="7.85546875" style="5"/>
    <col min="8467" max="8467" width="12.42578125" style="5" customWidth="1"/>
    <col min="8468" max="8704" width="7.85546875" style="5"/>
    <col min="8705" max="8706" width="10" style="5" customWidth="1"/>
    <col min="8707" max="8707" width="8.5703125" style="5" customWidth="1"/>
    <col min="8708" max="8708" width="43.7109375" style="5" customWidth="1"/>
    <col min="8709" max="8709" width="16.42578125" style="5" customWidth="1"/>
    <col min="8710" max="8710" width="15.85546875" style="5" customWidth="1"/>
    <col min="8711" max="8711" width="17.140625" style="5" customWidth="1"/>
    <col min="8712" max="8712" width="14" style="5" customWidth="1"/>
    <col min="8713" max="8713" width="11" style="5" customWidth="1"/>
    <col min="8714" max="8714" width="14.42578125" style="5" customWidth="1"/>
    <col min="8715" max="8716" width="12.7109375" style="5" customWidth="1"/>
    <col min="8717" max="8717" width="11.28515625" style="5" customWidth="1"/>
    <col min="8718" max="8718" width="10.85546875" style="5" customWidth="1"/>
    <col min="8719" max="8719" width="14.28515625" style="5" customWidth="1"/>
    <col min="8720" max="8720" width="16" style="5" customWidth="1"/>
    <col min="8721" max="8721" width="22.5703125" style="5" customWidth="1"/>
    <col min="8722" max="8722" width="7.85546875" style="5"/>
    <col min="8723" max="8723" width="12.42578125" style="5" customWidth="1"/>
    <col min="8724" max="8960" width="7.85546875" style="5"/>
    <col min="8961" max="8962" width="10" style="5" customWidth="1"/>
    <col min="8963" max="8963" width="8.5703125" style="5" customWidth="1"/>
    <col min="8964" max="8964" width="43.7109375" style="5" customWidth="1"/>
    <col min="8965" max="8965" width="16.42578125" style="5" customWidth="1"/>
    <col min="8966" max="8966" width="15.85546875" style="5" customWidth="1"/>
    <col min="8967" max="8967" width="17.140625" style="5" customWidth="1"/>
    <col min="8968" max="8968" width="14" style="5" customWidth="1"/>
    <col min="8969" max="8969" width="11" style="5" customWidth="1"/>
    <col min="8970" max="8970" width="14.42578125" style="5" customWidth="1"/>
    <col min="8971" max="8972" width="12.7109375" style="5" customWidth="1"/>
    <col min="8973" max="8973" width="11.28515625" style="5" customWidth="1"/>
    <col min="8974" max="8974" width="10.85546875" style="5" customWidth="1"/>
    <col min="8975" max="8975" width="14.28515625" style="5" customWidth="1"/>
    <col min="8976" max="8976" width="16" style="5" customWidth="1"/>
    <col min="8977" max="8977" width="22.5703125" style="5" customWidth="1"/>
    <col min="8978" max="8978" width="7.85546875" style="5"/>
    <col min="8979" max="8979" width="12.42578125" style="5" customWidth="1"/>
    <col min="8980" max="9216" width="7.85546875" style="5"/>
    <col min="9217" max="9218" width="10" style="5" customWidth="1"/>
    <col min="9219" max="9219" width="8.5703125" style="5" customWidth="1"/>
    <col min="9220" max="9220" width="43.7109375" style="5" customWidth="1"/>
    <col min="9221" max="9221" width="16.42578125" style="5" customWidth="1"/>
    <col min="9222" max="9222" width="15.85546875" style="5" customWidth="1"/>
    <col min="9223" max="9223" width="17.140625" style="5" customWidth="1"/>
    <col min="9224" max="9224" width="14" style="5" customWidth="1"/>
    <col min="9225" max="9225" width="11" style="5" customWidth="1"/>
    <col min="9226" max="9226" width="14.42578125" style="5" customWidth="1"/>
    <col min="9227" max="9228" width="12.7109375" style="5" customWidth="1"/>
    <col min="9229" max="9229" width="11.28515625" style="5" customWidth="1"/>
    <col min="9230" max="9230" width="10.85546875" style="5" customWidth="1"/>
    <col min="9231" max="9231" width="14.28515625" style="5" customWidth="1"/>
    <col min="9232" max="9232" width="16" style="5" customWidth="1"/>
    <col min="9233" max="9233" width="22.5703125" style="5" customWidth="1"/>
    <col min="9234" max="9234" width="7.85546875" style="5"/>
    <col min="9235" max="9235" width="12.42578125" style="5" customWidth="1"/>
    <col min="9236" max="9472" width="7.85546875" style="5"/>
    <col min="9473" max="9474" width="10" style="5" customWidth="1"/>
    <col min="9475" max="9475" width="8.5703125" style="5" customWidth="1"/>
    <col min="9476" max="9476" width="43.7109375" style="5" customWidth="1"/>
    <col min="9477" max="9477" width="16.42578125" style="5" customWidth="1"/>
    <col min="9478" max="9478" width="15.85546875" style="5" customWidth="1"/>
    <col min="9479" max="9479" width="17.140625" style="5" customWidth="1"/>
    <col min="9480" max="9480" width="14" style="5" customWidth="1"/>
    <col min="9481" max="9481" width="11" style="5" customWidth="1"/>
    <col min="9482" max="9482" width="14.42578125" style="5" customWidth="1"/>
    <col min="9483" max="9484" width="12.7109375" style="5" customWidth="1"/>
    <col min="9485" max="9485" width="11.28515625" style="5" customWidth="1"/>
    <col min="9486" max="9486" width="10.85546875" style="5" customWidth="1"/>
    <col min="9487" max="9487" width="14.28515625" style="5" customWidth="1"/>
    <col min="9488" max="9488" width="16" style="5" customWidth="1"/>
    <col min="9489" max="9489" width="22.5703125" style="5" customWidth="1"/>
    <col min="9490" max="9490" width="7.85546875" style="5"/>
    <col min="9491" max="9491" width="12.42578125" style="5" customWidth="1"/>
    <col min="9492" max="9728" width="7.85546875" style="5"/>
    <col min="9729" max="9730" width="10" style="5" customWidth="1"/>
    <col min="9731" max="9731" width="8.5703125" style="5" customWidth="1"/>
    <col min="9732" max="9732" width="43.7109375" style="5" customWidth="1"/>
    <col min="9733" max="9733" width="16.42578125" style="5" customWidth="1"/>
    <col min="9734" max="9734" width="15.85546875" style="5" customWidth="1"/>
    <col min="9735" max="9735" width="17.140625" style="5" customWidth="1"/>
    <col min="9736" max="9736" width="14" style="5" customWidth="1"/>
    <col min="9737" max="9737" width="11" style="5" customWidth="1"/>
    <col min="9738" max="9738" width="14.42578125" style="5" customWidth="1"/>
    <col min="9739" max="9740" width="12.7109375" style="5" customWidth="1"/>
    <col min="9741" max="9741" width="11.28515625" style="5" customWidth="1"/>
    <col min="9742" max="9742" width="10.85546875" style="5" customWidth="1"/>
    <col min="9743" max="9743" width="14.28515625" style="5" customWidth="1"/>
    <col min="9744" max="9744" width="16" style="5" customWidth="1"/>
    <col min="9745" max="9745" width="22.5703125" style="5" customWidth="1"/>
    <col min="9746" max="9746" width="7.85546875" style="5"/>
    <col min="9747" max="9747" width="12.42578125" style="5" customWidth="1"/>
    <col min="9748" max="9984" width="7.85546875" style="5"/>
    <col min="9985" max="9986" width="10" style="5" customWidth="1"/>
    <col min="9987" max="9987" width="8.5703125" style="5" customWidth="1"/>
    <col min="9988" max="9988" width="43.7109375" style="5" customWidth="1"/>
    <col min="9989" max="9989" width="16.42578125" style="5" customWidth="1"/>
    <col min="9990" max="9990" width="15.85546875" style="5" customWidth="1"/>
    <col min="9991" max="9991" width="17.140625" style="5" customWidth="1"/>
    <col min="9992" max="9992" width="14" style="5" customWidth="1"/>
    <col min="9993" max="9993" width="11" style="5" customWidth="1"/>
    <col min="9994" max="9994" width="14.42578125" style="5" customWidth="1"/>
    <col min="9995" max="9996" width="12.7109375" style="5" customWidth="1"/>
    <col min="9997" max="9997" width="11.28515625" style="5" customWidth="1"/>
    <col min="9998" max="9998" width="10.85546875" style="5" customWidth="1"/>
    <col min="9999" max="9999" width="14.28515625" style="5" customWidth="1"/>
    <col min="10000" max="10000" width="16" style="5" customWidth="1"/>
    <col min="10001" max="10001" width="22.5703125" style="5" customWidth="1"/>
    <col min="10002" max="10002" width="7.85546875" style="5"/>
    <col min="10003" max="10003" width="12.42578125" style="5" customWidth="1"/>
    <col min="10004" max="10240" width="7.85546875" style="5"/>
    <col min="10241" max="10242" width="10" style="5" customWidth="1"/>
    <col min="10243" max="10243" width="8.5703125" style="5" customWidth="1"/>
    <col min="10244" max="10244" width="43.7109375" style="5" customWidth="1"/>
    <col min="10245" max="10245" width="16.42578125" style="5" customWidth="1"/>
    <col min="10246" max="10246" width="15.85546875" style="5" customWidth="1"/>
    <col min="10247" max="10247" width="17.140625" style="5" customWidth="1"/>
    <col min="10248" max="10248" width="14" style="5" customWidth="1"/>
    <col min="10249" max="10249" width="11" style="5" customWidth="1"/>
    <col min="10250" max="10250" width="14.42578125" style="5" customWidth="1"/>
    <col min="10251" max="10252" width="12.7109375" style="5" customWidth="1"/>
    <col min="10253" max="10253" width="11.28515625" style="5" customWidth="1"/>
    <col min="10254" max="10254" width="10.85546875" style="5" customWidth="1"/>
    <col min="10255" max="10255" width="14.28515625" style="5" customWidth="1"/>
    <col min="10256" max="10256" width="16" style="5" customWidth="1"/>
    <col min="10257" max="10257" width="22.5703125" style="5" customWidth="1"/>
    <col min="10258" max="10258" width="7.85546875" style="5"/>
    <col min="10259" max="10259" width="12.42578125" style="5" customWidth="1"/>
    <col min="10260" max="10496" width="7.85546875" style="5"/>
    <col min="10497" max="10498" width="10" style="5" customWidth="1"/>
    <col min="10499" max="10499" width="8.5703125" style="5" customWidth="1"/>
    <col min="10500" max="10500" width="43.7109375" style="5" customWidth="1"/>
    <col min="10501" max="10501" width="16.42578125" style="5" customWidth="1"/>
    <col min="10502" max="10502" width="15.85546875" style="5" customWidth="1"/>
    <col min="10503" max="10503" width="17.140625" style="5" customWidth="1"/>
    <col min="10504" max="10504" width="14" style="5" customWidth="1"/>
    <col min="10505" max="10505" width="11" style="5" customWidth="1"/>
    <col min="10506" max="10506" width="14.42578125" style="5" customWidth="1"/>
    <col min="10507" max="10508" width="12.7109375" style="5" customWidth="1"/>
    <col min="10509" max="10509" width="11.28515625" style="5" customWidth="1"/>
    <col min="10510" max="10510" width="10.85546875" style="5" customWidth="1"/>
    <col min="10511" max="10511" width="14.28515625" style="5" customWidth="1"/>
    <col min="10512" max="10512" width="16" style="5" customWidth="1"/>
    <col min="10513" max="10513" width="22.5703125" style="5" customWidth="1"/>
    <col min="10514" max="10514" width="7.85546875" style="5"/>
    <col min="10515" max="10515" width="12.42578125" style="5" customWidth="1"/>
    <col min="10516" max="10752" width="7.85546875" style="5"/>
    <col min="10753" max="10754" width="10" style="5" customWidth="1"/>
    <col min="10755" max="10755" width="8.5703125" style="5" customWidth="1"/>
    <col min="10756" max="10756" width="43.7109375" style="5" customWidth="1"/>
    <col min="10757" max="10757" width="16.42578125" style="5" customWidth="1"/>
    <col min="10758" max="10758" width="15.85546875" style="5" customWidth="1"/>
    <col min="10759" max="10759" width="17.140625" style="5" customWidth="1"/>
    <col min="10760" max="10760" width="14" style="5" customWidth="1"/>
    <col min="10761" max="10761" width="11" style="5" customWidth="1"/>
    <col min="10762" max="10762" width="14.42578125" style="5" customWidth="1"/>
    <col min="10763" max="10764" width="12.7109375" style="5" customWidth="1"/>
    <col min="10765" max="10765" width="11.28515625" style="5" customWidth="1"/>
    <col min="10766" max="10766" width="10.85546875" style="5" customWidth="1"/>
    <col min="10767" max="10767" width="14.28515625" style="5" customWidth="1"/>
    <col min="10768" max="10768" width="16" style="5" customWidth="1"/>
    <col min="10769" max="10769" width="22.5703125" style="5" customWidth="1"/>
    <col min="10770" max="10770" width="7.85546875" style="5"/>
    <col min="10771" max="10771" width="12.42578125" style="5" customWidth="1"/>
    <col min="10772" max="11008" width="7.85546875" style="5"/>
    <col min="11009" max="11010" width="10" style="5" customWidth="1"/>
    <col min="11011" max="11011" width="8.5703125" style="5" customWidth="1"/>
    <col min="11012" max="11012" width="43.7109375" style="5" customWidth="1"/>
    <col min="11013" max="11013" width="16.42578125" style="5" customWidth="1"/>
    <col min="11014" max="11014" width="15.85546875" style="5" customWidth="1"/>
    <col min="11015" max="11015" width="17.140625" style="5" customWidth="1"/>
    <col min="11016" max="11016" width="14" style="5" customWidth="1"/>
    <col min="11017" max="11017" width="11" style="5" customWidth="1"/>
    <col min="11018" max="11018" width="14.42578125" style="5" customWidth="1"/>
    <col min="11019" max="11020" width="12.7109375" style="5" customWidth="1"/>
    <col min="11021" max="11021" width="11.28515625" style="5" customWidth="1"/>
    <col min="11022" max="11022" width="10.85546875" style="5" customWidth="1"/>
    <col min="11023" max="11023" width="14.28515625" style="5" customWidth="1"/>
    <col min="11024" max="11024" width="16" style="5" customWidth="1"/>
    <col min="11025" max="11025" width="22.5703125" style="5" customWidth="1"/>
    <col min="11026" max="11026" width="7.85546875" style="5"/>
    <col min="11027" max="11027" width="12.42578125" style="5" customWidth="1"/>
    <col min="11028" max="11264" width="7.85546875" style="5"/>
    <col min="11265" max="11266" width="10" style="5" customWidth="1"/>
    <col min="11267" max="11267" width="8.5703125" style="5" customWidth="1"/>
    <col min="11268" max="11268" width="43.7109375" style="5" customWidth="1"/>
    <col min="11269" max="11269" width="16.42578125" style="5" customWidth="1"/>
    <col min="11270" max="11270" width="15.85546875" style="5" customWidth="1"/>
    <col min="11271" max="11271" width="17.140625" style="5" customWidth="1"/>
    <col min="11272" max="11272" width="14" style="5" customWidth="1"/>
    <col min="11273" max="11273" width="11" style="5" customWidth="1"/>
    <col min="11274" max="11274" width="14.42578125" style="5" customWidth="1"/>
    <col min="11275" max="11276" width="12.7109375" style="5" customWidth="1"/>
    <col min="11277" max="11277" width="11.28515625" style="5" customWidth="1"/>
    <col min="11278" max="11278" width="10.85546875" style="5" customWidth="1"/>
    <col min="11279" max="11279" width="14.28515625" style="5" customWidth="1"/>
    <col min="11280" max="11280" width="16" style="5" customWidth="1"/>
    <col min="11281" max="11281" width="22.5703125" style="5" customWidth="1"/>
    <col min="11282" max="11282" width="7.85546875" style="5"/>
    <col min="11283" max="11283" width="12.42578125" style="5" customWidth="1"/>
    <col min="11284" max="11520" width="7.85546875" style="5"/>
    <col min="11521" max="11522" width="10" style="5" customWidth="1"/>
    <col min="11523" max="11523" width="8.5703125" style="5" customWidth="1"/>
    <col min="11524" max="11524" width="43.7109375" style="5" customWidth="1"/>
    <col min="11525" max="11525" width="16.42578125" style="5" customWidth="1"/>
    <col min="11526" max="11526" width="15.85546875" style="5" customWidth="1"/>
    <col min="11527" max="11527" width="17.140625" style="5" customWidth="1"/>
    <col min="11528" max="11528" width="14" style="5" customWidth="1"/>
    <col min="11529" max="11529" width="11" style="5" customWidth="1"/>
    <col min="11530" max="11530" width="14.42578125" style="5" customWidth="1"/>
    <col min="11531" max="11532" width="12.7109375" style="5" customWidth="1"/>
    <col min="11533" max="11533" width="11.28515625" style="5" customWidth="1"/>
    <col min="11534" max="11534" width="10.85546875" style="5" customWidth="1"/>
    <col min="11535" max="11535" width="14.28515625" style="5" customWidth="1"/>
    <col min="11536" max="11536" width="16" style="5" customWidth="1"/>
    <col min="11537" max="11537" width="22.5703125" style="5" customWidth="1"/>
    <col min="11538" max="11538" width="7.85546875" style="5"/>
    <col min="11539" max="11539" width="12.42578125" style="5" customWidth="1"/>
    <col min="11540" max="11776" width="7.85546875" style="5"/>
    <col min="11777" max="11778" width="10" style="5" customWidth="1"/>
    <col min="11779" max="11779" width="8.5703125" style="5" customWidth="1"/>
    <col min="11780" max="11780" width="43.7109375" style="5" customWidth="1"/>
    <col min="11781" max="11781" width="16.42578125" style="5" customWidth="1"/>
    <col min="11782" max="11782" width="15.85546875" style="5" customWidth="1"/>
    <col min="11783" max="11783" width="17.140625" style="5" customWidth="1"/>
    <col min="11784" max="11784" width="14" style="5" customWidth="1"/>
    <col min="11785" max="11785" width="11" style="5" customWidth="1"/>
    <col min="11786" max="11786" width="14.42578125" style="5" customWidth="1"/>
    <col min="11787" max="11788" width="12.7109375" style="5" customWidth="1"/>
    <col min="11789" max="11789" width="11.28515625" style="5" customWidth="1"/>
    <col min="11790" max="11790" width="10.85546875" style="5" customWidth="1"/>
    <col min="11791" max="11791" width="14.28515625" style="5" customWidth="1"/>
    <col min="11792" max="11792" width="16" style="5" customWidth="1"/>
    <col min="11793" max="11793" width="22.5703125" style="5" customWidth="1"/>
    <col min="11794" max="11794" width="7.85546875" style="5"/>
    <col min="11795" max="11795" width="12.42578125" style="5" customWidth="1"/>
    <col min="11796" max="12032" width="7.85546875" style="5"/>
    <col min="12033" max="12034" width="10" style="5" customWidth="1"/>
    <col min="12035" max="12035" width="8.5703125" style="5" customWidth="1"/>
    <col min="12036" max="12036" width="43.7109375" style="5" customWidth="1"/>
    <col min="12037" max="12037" width="16.42578125" style="5" customWidth="1"/>
    <col min="12038" max="12038" width="15.85546875" style="5" customWidth="1"/>
    <col min="12039" max="12039" width="17.140625" style="5" customWidth="1"/>
    <col min="12040" max="12040" width="14" style="5" customWidth="1"/>
    <col min="12041" max="12041" width="11" style="5" customWidth="1"/>
    <col min="12042" max="12042" width="14.42578125" style="5" customWidth="1"/>
    <col min="12043" max="12044" width="12.7109375" style="5" customWidth="1"/>
    <col min="12045" max="12045" width="11.28515625" style="5" customWidth="1"/>
    <col min="12046" max="12046" width="10.85546875" style="5" customWidth="1"/>
    <col min="12047" max="12047" width="14.28515625" style="5" customWidth="1"/>
    <col min="12048" max="12048" width="16" style="5" customWidth="1"/>
    <col min="12049" max="12049" width="22.5703125" style="5" customWidth="1"/>
    <col min="12050" max="12050" width="7.85546875" style="5"/>
    <col min="12051" max="12051" width="12.42578125" style="5" customWidth="1"/>
    <col min="12052" max="12288" width="7.85546875" style="5"/>
    <col min="12289" max="12290" width="10" style="5" customWidth="1"/>
    <col min="12291" max="12291" width="8.5703125" style="5" customWidth="1"/>
    <col min="12292" max="12292" width="43.7109375" style="5" customWidth="1"/>
    <col min="12293" max="12293" width="16.42578125" style="5" customWidth="1"/>
    <col min="12294" max="12294" width="15.85546875" style="5" customWidth="1"/>
    <col min="12295" max="12295" width="17.140625" style="5" customWidth="1"/>
    <col min="12296" max="12296" width="14" style="5" customWidth="1"/>
    <col min="12297" max="12297" width="11" style="5" customWidth="1"/>
    <col min="12298" max="12298" width="14.42578125" style="5" customWidth="1"/>
    <col min="12299" max="12300" width="12.7109375" style="5" customWidth="1"/>
    <col min="12301" max="12301" width="11.28515625" style="5" customWidth="1"/>
    <col min="12302" max="12302" width="10.85546875" style="5" customWidth="1"/>
    <col min="12303" max="12303" width="14.28515625" style="5" customWidth="1"/>
    <col min="12304" max="12304" width="16" style="5" customWidth="1"/>
    <col min="12305" max="12305" width="22.5703125" style="5" customWidth="1"/>
    <col min="12306" max="12306" width="7.85546875" style="5"/>
    <col min="12307" max="12307" width="12.42578125" style="5" customWidth="1"/>
    <col min="12308" max="12544" width="7.85546875" style="5"/>
    <col min="12545" max="12546" width="10" style="5" customWidth="1"/>
    <col min="12547" max="12547" width="8.5703125" style="5" customWidth="1"/>
    <col min="12548" max="12548" width="43.7109375" style="5" customWidth="1"/>
    <col min="12549" max="12549" width="16.42578125" style="5" customWidth="1"/>
    <col min="12550" max="12550" width="15.85546875" style="5" customWidth="1"/>
    <col min="12551" max="12551" width="17.140625" style="5" customWidth="1"/>
    <col min="12552" max="12552" width="14" style="5" customWidth="1"/>
    <col min="12553" max="12553" width="11" style="5" customWidth="1"/>
    <col min="12554" max="12554" width="14.42578125" style="5" customWidth="1"/>
    <col min="12555" max="12556" width="12.7109375" style="5" customWidth="1"/>
    <col min="12557" max="12557" width="11.28515625" style="5" customWidth="1"/>
    <col min="12558" max="12558" width="10.85546875" style="5" customWidth="1"/>
    <col min="12559" max="12559" width="14.28515625" style="5" customWidth="1"/>
    <col min="12560" max="12560" width="16" style="5" customWidth="1"/>
    <col min="12561" max="12561" width="22.5703125" style="5" customWidth="1"/>
    <col min="12562" max="12562" width="7.85546875" style="5"/>
    <col min="12563" max="12563" width="12.42578125" style="5" customWidth="1"/>
    <col min="12564" max="12800" width="7.85546875" style="5"/>
    <col min="12801" max="12802" width="10" style="5" customWidth="1"/>
    <col min="12803" max="12803" width="8.5703125" style="5" customWidth="1"/>
    <col min="12804" max="12804" width="43.7109375" style="5" customWidth="1"/>
    <col min="12805" max="12805" width="16.42578125" style="5" customWidth="1"/>
    <col min="12806" max="12806" width="15.85546875" style="5" customWidth="1"/>
    <col min="12807" max="12807" width="17.140625" style="5" customWidth="1"/>
    <col min="12808" max="12808" width="14" style="5" customWidth="1"/>
    <col min="12809" max="12809" width="11" style="5" customWidth="1"/>
    <col min="12810" max="12810" width="14.42578125" style="5" customWidth="1"/>
    <col min="12811" max="12812" width="12.7109375" style="5" customWidth="1"/>
    <col min="12813" max="12813" width="11.28515625" style="5" customWidth="1"/>
    <col min="12814" max="12814" width="10.85546875" style="5" customWidth="1"/>
    <col min="12815" max="12815" width="14.28515625" style="5" customWidth="1"/>
    <col min="12816" max="12816" width="16" style="5" customWidth="1"/>
    <col min="12817" max="12817" width="22.5703125" style="5" customWidth="1"/>
    <col min="12818" max="12818" width="7.85546875" style="5"/>
    <col min="12819" max="12819" width="12.42578125" style="5" customWidth="1"/>
    <col min="12820" max="13056" width="7.85546875" style="5"/>
    <col min="13057" max="13058" width="10" style="5" customWidth="1"/>
    <col min="13059" max="13059" width="8.5703125" style="5" customWidth="1"/>
    <col min="13060" max="13060" width="43.7109375" style="5" customWidth="1"/>
    <col min="13061" max="13061" width="16.42578125" style="5" customWidth="1"/>
    <col min="13062" max="13062" width="15.85546875" style="5" customWidth="1"/>
    <col min="13063" max="13063" width="17.140625" style="5" customWidth="1"/>
    <col min="13064" max="13064" width="14" style="5" customWidth="1"/>
    <col min="13065" max="13065" width="11" style="5" customWidth="1"/>
    <col min="13066" max="13066" width="14.42578125" style="5" customWidth="1"/>
    <col min="13067" max="13068" width="12.7109375" style="5" customWidth="1"/>
    <col min="13069" max="13069" width="11.28515625" style="5" customWidth="1"/>
    <col min="13070" max="13070" width="10.85546875" style="5" customWidth="1"/>
    <col min="13071" max="13071" width="14.28515625" style="5" customWidth="1"/>
    <col min="13072" max="13072" width="16" style="5" customWidth="1"/>
    <col min="13073" max="13073" width="22.5703125" style="5" customWidth="1"/>
    <col min="13074" max="13074" width="7.85546875" style="5"/>
    <col min="13075" max="13075" width="12.42578125" style="5" customWidth="1"/>
    <col min="13076" max="13312" width="7.85546875" style="5"/>
    <col min="13313" max="13314" width="10" style="5" customWidth="1"/>
    <col min="13315" max="13315" width="8.5703125" style="5" customWidth="1"/>
    <col min="13316" max="13316" width="43.7109375" style="5" customWidth="1"/>
    <col min="13317" max="13317" width="16.42578125" style="5" customWidth="1"/>
    <col min="13318" max="13318" width="15.85546875" style="5" customWidth="1"/>
    <col min="13319" max="13319" width="17.140625" style="5" customWidth="1"/>
    <col min="13320" max="13320" width="14" style="5" customWidth="1"/>
    <col min="13321" max="13321" width="11" style="5" customWidth="1"/>
    <col min="13322" max="13322" width="14.42578125" style="5" customWidth="1"/>
    <col min="13323" max="13324" width="12.7109375" style="5" customWidth="1"/>
    <col min="13325" max="13325" width="11.28515625" style="5" customWidth="1"/>
    <col min="13326" max="13326" width="10.85546875" style="5" customWidth="1"/>
    <col min="13327" max="13327" width="14.28515625" style="5" customWidth="1"/>
    <col min="13328" max="13328" width="16" style="5" customWidth="1"/>
    <col min="13329" max="13329" width="22.5703125" style="5" customWidth="1"/>
    <col min="13330" max="13330" width="7.85546875" style="5"/>
    <col min="13331" max="13331" width="12.42578125" style="5" customWidth="1"/>
    <col min="13332" max="13568" width="7.85546875" style="5"/>
    <col min="13569" max="13570" width="10" style="5" customWidth="1"/>
    <col min="13571" max="13571" width="8.5703125" style="5" customWidth="1"/>
    <col min="13572" max="13572" width="43.7109375" style="5" customWidth="1"/>
    <col min="13573" max="13573" width="16.42578125" style="5" customWidth="1"/>
    <col min="13574" max="13574" width="15.85546875" style="5" customWidth="1"/>
    <col min="13575" max="13575" width="17.140625" style="5" customWidth="1"/>
    <col min="13576" max="13576" width="14" style="5" customWidth="1"/>
    <col min="13577" max="13577" width="11" style="5" customWidth="1"/>
    <col min="13578" max="13578" width="14.42578125" style="5" customWidth="1"/>
    <col min="13579" max="13580" width="12.7109375" style="5" customWidth="1"/>
    <col min="13581" max="13581" width="11.28515625" style="5" customWidth="1"/>
    <col min="13582" max="13582" width="10.85546875" style="5" customWidth="1"/>
    <col min="13583" max="13583" width="14.28515625" style="5" customWidth="1"/>
    <col min="13584" max="13584" width="16" style="5" customWidth="1"/>
    <col min="13585" max="13585" width="22.5703125" style="5" customWidth="1"/>
    <col min="13586" max="13586" width="7.85546875" style="5"/>
    <col min="13587" max="13587" width="12.42578125" style="5" customWidth="1"/>
    <col min="13588" max="13824" width="7.85546875" style="5"/>
    <col min="13825" max="13826" width="10" style="5" customWidth="1"/>
    <col min="13827" max="13827" width="8.5703125" style="5" customWidth="1"/>
    <col min="13828" max="13828" width="43.7109375" style="5" customWidth="1"/>
    <col min="13829" max="13829" width="16.42578125" style="5" customWidth="1"/>
    <col min="13830" max="13830" width="15.85546875" style="5" customWidth="1"/>
    <col min="13831" max="13831" width="17.140625" style="5" customWidth="1"/>
    <col min="13832" max="13832" width="14" style="5" customWidth="1"/>
    <col min="13833" max="13833" width="11" style="5" customWidth="1"/>
    <col min="13834" max="13834" width="14.42578125" style="5" customWidth="1"/>
    <col min="13835" max="13836" width="12.7109375" style="5" customWidth="1"/>
    <col min="13837" max="13837" width="11.28515625" style="5" customWidth="1"/>
    <col min="13838" max="13838" width="10.85546875" style="5" customWidth="1"/>
    <col min="13839" max="13839" width="14.28515625" style="5" customWidth="1"/>
    <col min="13840" max="13840" width="16" style="5" customWidth="1"/>
    <col min="13841" max="13841" width="22.5703125" style="5" customWidth="1"/>
    <col min="13842" max="13842" width="7.85546875" style="5"/>
    <col min="13843" max="13843" width="12.42578125" style="5" customWidth="1"/>
    <col min="13844" max="14080" width="7.85546875" style="5"/>
    <col min="14081" max="14082" width="10" style="5" customWidth="1"/>
    <col min="14083" max="14083" width="8.5703125" style="5" customWidth="1"/>
    <col min="14084" max="14084" width="43.7109375" style="5" customWidth="1"/>
    <col min="14085" max="14085" width="16.42578125" style="5" customWidth="1"/>
    <col min="14086" max="14086" width="15.85546875" style="5" customWidth="1"/>
    <col min="14087" max="14087" width="17.140625" style="5" customWidth="1"/>
    <col min="14088" max="14088" width="14" style="5" customWidth="1"/>
    <col min="14089" max="14089" width="11" style="5" customWidth="1"/>
    <col min="14090" max="14090" width="14.42578125" style="5" customWidth="1"/>
    <col min="14091" max="14092" width="12.7109375" style="5" customWidth="1"/>
    <col min="14093" max="14093" width="11.28515625" style="5" customWidth="1"/>
    <col min="14094" max="14094" width="10.85546875" style="5" customWidth="1"/>
    <col min="14095" max="14095" width="14.28515625" style="5" customWidth="1"/>
    <col min="14096" max="14096" width="16" style="5" customWidth="1"/>
    <col min="14097" max="14097" width="22.5703125" style="5" customWidth="1"/>
    <col min="14098" max="14098" width="7.85546875" style="5"/>
    <col min="14099" max="14099" width="12.42578125" style="5" customWidth="1"/>
    <col min="14100" max="14336" width="7.85546875" style="5"/>
    <col min="14337" max="14338" width="10" style="5" customWidth="1"/>
    <col min="14339" max="14339" width="8.5703125" style="5" customWidth="1"/>
    <col min="14340" max="14340" width="43.7109375" style="5" customWidth="1"/>
    <col min="14341" max="14341" width="16.42578125" style="5" customWidth="1"/>
    <col min="14342" max="14342" width="15.85546875" style="5" customWidth="1"/>
    <col min="14343" max="14343" width="17.140625" style="5" customWidth="1"/>
    <col min="14344" max="14344" width="14" style="5" customWidth="1"/>
    <col min="14345" max="14345" width="11" style="5" customWidth="1"/>
    <col min="14346" max="14346" width="14.42578125" style="5" customWidth="1"/>
    <col min="14347" max="14348" width="12.7109375" style="5" customWidth="1"/>
    <col min="14349" max="14349" width="11.28515625" style="5" customWidth="1"/>
    <col min="14350" max="14350" width="10.85546875" style="5" customWidth="1"/>
    <col min="14351" max="14351" width="14.28515625" style="5" customWidth="1"/>
    <col min="14352" max="14352" width="16" style="5" customWidth="1"/>
    <col min="14353" max="14353" width="22.5703125" style="5" customWidth="1"/>
    <col min="14354" max="14354" width="7.85546875" style="5"/>
    <col min="14355" max="14355" width="12.42578125" style="5" customWidth="1"/>
    <col min="14356" max="14592" width="7.85546875" style="5"/>
    <col min="14593" max="14594" width="10" style="5" customWidth="1"/>
    <col min="14595" max="14595" width="8.5703125" style="5" customWidth="1"/>
    <col min="14596" max="14596" width="43.7109375" style="5" customWidth="1"/>
    <col min="14597" max="14597" width="16.42578125" style="5" customWidth="1"/>
    <col min="14598" max="14598" width="15.85546875" style="5" customWidth="1"/>
    <col min="14599" max="14599" width="17.140625" style="5" customWidth="1"/>
    <col min="14600" max="14600" width="14" style="5" customWidth="1"/>
    <col min="14601" max="14601" width="11" style="5" customWidth="1"/>
    <col min="14602" max="14602" width="14.42578125" style="5" customWidth="1"/>
    <col min="14603" max="14604" width="12.7109375" style="5" customWidth="1"/>
    <col min="14605" max="14605" width="11.28515625" style="5" customWidth="1"/>
    <col min="14606" max="14606" width="10.85546875" style="5" customWidth="1"/>
    <col min="14607" max="14607" width="14.28515625" style="5" customWidth="1"/>
    <col min="14608" max="14608" width="16" style="5" customWidth="1"/>
    <col min="14609" max="14609" width="22.5703125" style="5" customWidth="1"/>
    <col min="14610" max="14610" width="7.85546875" style="5"/>
    <col min="14611" max="14611" width="12.42578125" style="5" customWidth="1"/>
    <col min="14612" max="14848" width="7.85546875" style="5"/>
    <col min="14849" max="14850" width="10" style="5" customWidth="1"/>
    <col min="14851" max="14851" width="8.5703125" style="5" customWidth="1"/>
    <col min="14852" max="14852" width="43.7109375" style="5" customWidth="1"/>
    <col min="14853" max="14853" width="16.42578125" style="5" customWidth="1"/>
    <col min="14854" max="14854" width="15.85546875" style="5" customWidth="1"/>
    <col min="14855" max="14855" width="17.140625" style="5" customWidth="1"/>
    <col min="14856" max="14856" width="14" style="5" customWidth="1"/>
    <col min="14857" max="14857" width="11" style="5" customWidth="1"/>
    <col min="14858" max="14858" width="14.42578125" style="5" customWidth="1"/>
    <col min="14859" max="14860" width="12.7109375" style="5" customWidth="1"/>
    <col min="14861" max="14861" width="11.28515625" style="5" customWidth="1"/>
    <col min="14862" max="14862" width="10.85546875" style="5" customWidth="1"/>
    <col min="14863" max="14863" width="14.28515625" style="5" customWidth="1"/>
    <col min="14864" max="14864" width="16" style="5" customWidth="1"/>
    <col min="14865" max="14865" width="22.5703125" style="5" customWidth="1"/>
    <col min="14866" max="14866" width="7.85546875" style="5"/>
    <col min="14867" max="14867" width="12.42578125" style="5" customWidth="1"/>
    <col min="14868" max="15104" width="7.85546875" style="5"/>
    <col min="15105" max="15106" width="10" style="5" customWidth="1"/>
    <col min="15107" max="15107" width="8.5703125" style="5" customWidth="1"/>
    <col min="15108" max="15108" width="43.7109375" style="5" customWidth="1"/>
    <col min="15109" max="15109" width="16.42578125" style="5" customWidth="1"/>
    <col min="15110" max="15110" width="15.85546875" style="5" customWidth="1"/>
    <col min="15111" max="15111" width="17.140625" style="5" customWidth="1"/>
    <col min="15112" max="15112" width="14" style="5" customWidth="1"/>
    <col min="15113" max="15113" width="11" style="5" customWidth="1"/>
    <col min="15114" max="15114" width="14.42578125" style="5" customWidth="1"/>
    <col min="15115" max="15116" width="12.7109375" style="5" customWidth="1"/>
    <col min="15117" max="15117" width="11.28515625" style="5" customWidth="1"/>
    <col min="15118" max="15118" width="10.85546875" style="5" customWidth="1"/>
    <col min="15119" max="15119" width="14.28515625" style="5" customWidth="1"/>
    <col min="15120" max="15120" width="16" style="5" customWidth="1"/>
    <col min="15121" max="15121" width="22.5703125" style="5" customWidth="1"/>
    <col min="15122" max="15122" width="7.85546875" style="5"/>
    <col min="15123" max="15123" width="12.42578125" style="5" customWidth="1"/>
    <col min="15124" max="15360" width="7.85546875" style="5"/>
    <col min="15361" max="15362" width="10" style="5" customWidth="1"/>
    <col min="15363" max="15363" width="8.5703125" style="5" customWidth="1"/>
    <col min="15364" max="15364" width="43.7109375" style="5" customWidth="1"/>
    <col min="15365" max="15365" width="16.42578125" style="5" customWidth="1"/>
    <col min="15366" max="15366" width="15.85546875" style="5" customWidth="1"/>
    <col min="15367" max="15367" width="17.140625" style="5" customWidth="1"/>
    <col min="15368" max="15368" width="14" style="5" customWidth="1"/>
    <col min="15369" max="15369" width="11" style="5" customWidth="1"/>
    <col min="15370" max="15370" width="14.42578125" style="5" customWidth="1"/>
    <col min="15371" max="15372" width="12.7109375" style="5" customWidth="1"/>
    <col min="15373" max="15373" width="11.28515625" style="5" customWidth="1"/>
    <col min="15374" max="15374" width="10.85546875" style="5" customWidth="1"/>
    <col min="15375" max="15375" width="14.28515625" style="5" customWidth="1"/>
    <col min="15376" max="15376" width="16" style="5" customWidth="1"/>
    <col min="15377" max="15377" width="22.5703125" style="5" customWidth="1"/>
    <col min="15378" max="15378" width="7.85546875" style="5"/>
    <col min="15379" max="15379" width="12.42578125" style="5" customWidth="1"/>
    <col min="15380" max="15616" width="7.85546875" style="5"/>
    <col min="15617" max="15618" width="10" style="5" customWidth="1"/>
    <col min="15619" max="15619" width="8.5703125" style="5" customWidth="1"/>
    <col min="15620" max="15620" width="43.7109375" style="5" customWidth="1"/>
    <col min="15621" max="15621" width="16.42578125" style="5" customWidth="1"/>
    <col min="15622" max="15622" width="15.85546875" style="5" customWidth="1"/>
    <col min="15623" max="15623" width="17.140625" style="5" customWidth="1"/>
    <col min="15624" max="15624" width="14" style="5" customWidth="1"/>
    <col min="15625" max="15625" width="11" style="5" customWidth="1"/>
    <col min="15626" max="15626" width="14.42578125" style="5" customWidth="1"/>
    <col min="15627" max="15628" width="12.7109375" style="5" customWidth="1"/>
    <col min="15629" max="15629" width="11.28515625" style="5" customWidth="1"/>
    <col min="15630" max="15630" width="10.85546875" style="5" customWidth="1"/>
    <col min="15631" max="15631" width="14.28515625" style="5" customWidth="1"/>
    <col min="15632" max="15632" width="16" style="5" customWidth="1"/>
    <col min="15633" max="15633" width="22.5703125" style="5" customWidth="1"/>
    <col min="15634" max="15634" width="7.85546875" style="5"/>
    <col min="15635" max="15635" width="12.42578125" style="5" customWidth="1"/>
    <col min="15636" max="15872" width="7.85546875" style="5"/>
    <col min="15873" max="15874" width="10" style="5" customWidth="1"/>
    <col min="15875" max="15875" width="8.5703125" style="5" customWidth="1"/>
    <col min="15876" max="15876" width="43.7109375" style="5" customWidth="1"/>
    <col min="15877" max="15877" width="16.42578125" style="5" customWidth="1"/>
    <col min="15878" max="15878" width="15.85546875" style="5" customWidth="1"/>
    <col min="15879" max="15879" width="17.140625" style="5" customWidth="1"/>
    <col min="15880" max="15880" width="14" style="5" customWidth="1"/>
    <col min="15881" max="15881" width="11" style="5" customWidth="1"/>
    <col min="15882" max="15882" width="14.42578125" style="5" customWidth="1"/>
    <col min="15883" max="15884" width="12.7109375" style="5" customWidth="1"/>
    <col min="15885" max="15885" width="11.28515625" style="5" customWidth="1"/>
    <col min="15886" max="15886" width="10.85546875" style="5" customWidth="1"/>
    <col min="15887" max="15887" width="14.28515625" style="5" customWidth="1"/>
    <col min="15888" max="15888" width="16" style="5" customWidth="1"/>
    <col min="15889" max="15889" width="22.5703125" style="5" customWidth="1"/>
    <col min="15890" max="15890" width="7.85546875" style="5"/>
    <col min="15891" max="15891" width="12.42578125" style="5" customWidth="1"/>
    <col min="15892" max="16128" width="7.85546875" style="5"/>
    <col min="16129" max="16130" width="10" style="5" customWidth="1"/>
    <col min="16131" max="16131" width="8.5703125" style="5" customWidth="1"/>
    <col min="16132" max="16132" width="43.7109375" style="5" customWidth="1"/>
    <col min="16133" max="16133" width="16.42578125" style="5" customWidth="1"/>
    <col min="16134" max="16134" width="15.85546875" style="5" customWidth="1"/>
    <col min="16135" max="16135" width="17.140625" style="5" customWidth="1"/>
    <col min="16136" max="16136" width="14" style="5" customWidth="1"/>
    <col min="16137" max="16137" width="11" style="5" customWidth="1"/>
    <col min="16138" max="16138" width="14.42578125" style="5" customWidth="1"/>
    <col min="16139" max="16140" width="12.7109375" style="5" customWidth="1"/>
    <col min="16141" max="16141" width="11.28515625" style="5" customWidth="1"/>
    <col min="16142" max="16142" width="10.85546875" style="5" customWidth="1"/>
    <col min="16143" max="16143" width="14.28515625" style="5" customWidth="1"/>
    <col min="16144" max="16144" width="16" style="5" customWidth="1"/>
    <col min="16145" max="16145" width="22.5703125" style="5" customWidth="1"/>
    <col min="16146" max="16146" width="7.85546875" style="5"/>
    <col min="16147" max="16147" width="12.42578125" style="5" customWidth="1"/>
    <col min="16148" max="16384" width="7.85546875" style="5"/>
  </cols>
  <sheetData>
    <row r="2" spans="1:17" ht="21" customHeight="1" x14ac:dyDescent="0.2">
      <c r="E2" s="3"/>
      <c r="F2" s="3"/>
      <c r="G2" s="3"/>
      <c r="H2" s="3"/>
      <c r="I2" s="3"/>
      <c r="J2" s="3"/>
      <c r="L2" s="4"/>
      <c r="M2" s="4"/>
      <c r="N2" s="244" t="s">
        <v>96</v>
      </c>
      <c r="O2" s="245"/>
      <c r="P2" s="245"/>
    </row>
    <row r="3" spans="1:17" ht="38.25" customHeight="1" x14ac:dyDescent="0.2">
      <c r="E3" s="3"/>
      <c r="F3" s="3"/>
      <c r="G3" s="3"/>
      <c r="H3" s="3"/>
      <c r="I3" s="3"/>
      <c r="J3" s="3"/>
      <c r="L3" s="4"/>
      <c r="M3" s="4"/>
      <c r="N3" s="237" t="s">
        <v>119</v>
      </c>
      <c r="O3" s="237"/>
      <c r="P3" s="238"/>
    </row>
    <row r="4" spans="1:17" ht="15.75" customHeight="1" x14ac:dyDescent="0.2">
      <c r="E4" s="3"/>
      <c r="F4" s="3"/>
      <c r="G4" s="3"/>
      <c r="H4" s="3"/>
      <c r="I4" s="3"/>
      <c r="J4" s="3"/>
      <c r="K4" s="6"/>
      <c r="L4" s="6"/>
      <c r="N4" s="233" t="s">
        <v>141</v>
      </c>
      <c r="O4" s="234"/>
      <c r="P4" s="234"/>
    </row>
    <row r="5" spans="1:17" ht="15.75" x14ac:dyDescent="0.2">
      <c r="E5" s="3"/>
      <c r="F5" s="3"/>
      <c r="G5" s="3"/>
      <c r="H5" s="3"/>
      <c r="I5" s="3"/>
      <c r="J5" s="3"/>
      <c r="K5" s="6"/>
      <c r="L5" s="6"/>
      <c r="N5" s="7"/>
      <c r="O5" s="8" t="s">
        <v>52</v>
      </c>
      <c r="P5" s="8"/>
    </row>
    <row r="6" spans="1:17" ht="15.75" customHeight="1" x14ac:dyDescent="0.2">
      <c r="A6" s="246" t="s">
        <v>71</v>
      </c>
      <c r="B6" s="246"/>
      <c r="C6" s="246"/>
      <c r="D6" s="246"/>
      <c r="E6" s="246"/>
      <c r="F6" s="246"/>
      <c r="G6" s="246"/>
      <c r="H6" s="246"/>
      <c r="I6" s="246"/>
      <c r="J6" s="246"/>
      <c r="K6" s="246"/>
      <c r="L6" s="246"/>
      <c r="M6" s="246"/>
      <c r="N6" s="246"/>
      <c r="O6" s="246"/>
      <c r="P6" s="246"/>
    </row>
    <row r="7" spans="1:17" ht="18.75" x14ac:dyDescent="0.25">
      <c r="A7" s="247" t="s">
        <v>68</v>
      </c>
      <c r="B7" s="247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</row>
    <row r="8" spans="1:17" x14ac:dyDescent="0.2">
      <c r="A8" s="248" t="s">
        <v>7</v>
      </c>
      <c r="B8" s="248"/>
      <c r="C8" s="10"/>
      <c r="D8" s="10"/>
      <c r="E8" s="10"/>
      <c r="F8" s="10"/>
      <c r="G8" s="10"/>
      <c r="H8" s="10"/>
      <c r="I8" s="10"/>
      <c r="J8" s="10"/>
      <c r="K8" s="10"/>
      <c r="L8" s="11"/>
      <c r="M8" s="11"/>
      <c r="N8" s="11"/>
      <c r="O8" s="11"/>
      <c r="P8" s="12" t="s">
        <v>9</v>
      </c>
    </row>
    <row r="9" spans="1:17" ht="21.75" customHeight="1" x14ac:dyDescent="0.2">
      <c r="A9" s="249" t="s">
        <v>10</v>
      </c>
      <c r="B9" s="249" t="s">
        <v>11</v>
      </c>
      <c r="C9" s="249" t="s">
        <v>12</v>
      </c>
      <c r="D9" s="249" t="s">
        <v>13</v>
      </c>
      <c r="E9" s="241" t="s">
        <v>3</v>
      </c>
      <c r="F9" s="241"/>
      <c r="G9" s="241"/>
      <c r="H9" s="241"/>
      <c r="I9" s="241"/>
      <c r="J9" s="241" t="s">
        <v>4</v>
      </c>
      <c r="K9" s="241"/>
      <c r="L9" s="241"/>
      <c r="M9" s="241"/>
      <c r="N9" s="241"/>
      <c r="O9" s="241"/>
      <c r="P9" s="241" t="s">
        <v>14</v>
      </c>
    </row>
    <row r="10" spans="1:17" ht="16.5" customHeight="1" x14ac:dyDescent="0.2">
      <c r="A10" s="249"/>
      <c r="B10" s="249"/>
      <c r="C10" s="249"/>
      <c r="D10" s="249"/>
      <c r="E10" s="242" t="s">
        <v>2</v>
      </c>
      <c r="F10" s="243" t="s">
        <v>15</v>
      </c>
      <c r="G10" s="242" t="s">
        <v>16</v>
      </c>
      <c r="H10" s="242"/>
      <c r="I10" s="243" t="s">
        <v>17</v>
      </c>
      <c r="J10" s="242" t="s">
        <v>2</v>
      </c>
      <c r="K10" s="13" t="s">
        <v>18</v>
      </c>
      <c r="L10" s="243" t="s">
        <v>15</v>
      </c>
      <c r="M10" s="242" t="s">
        <v>16</v>
      </c>
      <c r="N10" s="242"/>
      <c r="O10" s="243" t="s">
        <v>17</v>
      </c>
      <c r="P10" s="241"/>
    </row>
    <row r="11" spans="1:17" ht="20.25" customHeight="1" x14ac:dyDescent="0.2">
      <c r="A11" s="249"/>
      <c r="B11" s="249"/>
      <c r="C11" s="249"/>
      <c r="D11" s="249"/>
      <c r="E11" s="242"/>
      <c r="F11" s="243"/>
      <c r="G11" s="242" t="s">
        <v>19</v>
      </c>
      <c r="H11" s="242" t="s">
        <v>20</v>
      </c>
      <c r="I11" s="243"/>
      <c r="J11" s="242"/>
      <c r="K11" s="242" t="s">
        <v>21</v>
      </c>
      <c r="L11" s="243"/>
      <c r="M11" s="242" t="s">
        <v>19</v>
      </c>
      <c r="N11" s="242" t="s">
        <v>20</v>
      </c>
      <c r="O11" s="243"/>
      <c r="P11" s="241"/>
    </row>
    <row r="12" spans="1:17" ht="51" customHeight="1" x14ac:dyDescent="0.2">
      <c r="A12" s="249"/>
      <c r="B12" s="249"/>
      <c r="C12" s="249"/>
      <c r="D12" s="249"/>
      <c r="E12" s="242"/>
      <c r="F12" s="243"/>
      <c r="G12" s="242"/>
      <c r="H12" s="242"/>
      <c r="I12" s="243"/>
      <c r="J12" s="242"/>
      <c r="K12" s="242"/>
      <c r="L12" s="243"/>
      <c r="M12" s="242"/>
      <c r="N12" s="242"/>
      <c r="O12" s="243"/>
      <c r="P12" s="241"/>
    </row>
    <row r="13" spans="1:17" x14ac:dyDescent="0.2">
      <c r="A13" s="14">
        <v>1</v>
      </c>
      <c r="B13" s="14">
        <v>2</v>
      </c>
      <c r="C13" s="14">
        <v>3</v>
      </c>
      <c r="D13" s="14">
        <v>4</v>
      </c>
      <c r="E13" s="14">
        <v>5</v>
      </c>
      <c r="F13" s="14">
        <v>6</v>
      </c>
      <c r="G13" s="14">
        <v>7</v>
      </c>
      <c r="H13" s="14">
        <v>8</v>
      </c>
      <c r="I13" s="14">
        <v>9</v>
      </c>
      <c r="J13" s="14">
        <v>10</v>
      </c>
      <c r="K13" s="14">
        <v>11</v>
      </c>
      <c r="L13" s="14">
        <v>12</v>
      </c>
      <c r="M13" s="14">
        <v>13</v>
      </c>
      <c r="N13" s="14">
        <v>14</v>
      </c>
      <c r="O13" s="14">
        <v>15</v>
      </c>
      <c r="P13" s="14">
        <v>16</v>
      </c>
    </row>
    <row r="14" spans="1:17" ht="18.75" x14ac:dyDescent="0.2">
      <c r="A14" s="251" t="s">
        <v>95</v>
      </c>
      <c r="B14" s="252"/>
      <c r="C14" s="252"/>
      <c r="D14" s="252"/>
      <c r="E14" s="252"/>
      <c r="F14" s="252"/>
      <c r="G14" s="252"/>
      <c r="H14" s="252"/>
      <c r="I14" s="252"/>
      <c r="J14" s="252"/>
      <c r="K14" s="252"/>
      <c r="L14" s="252"/>
      <c r="M14" s="252"/>
      <c r="N14" s="252"/>
      <c r="O14" s="252"/>
      <c r="P14" s="252"/>
    </row>
    <row r="15" spans="1:17" ht="45" customHeight="1" x14ac:dyDescent="0.25">
      <c r="A15" s="250" t="s">
        <v>93</v>
      </c>
      <c r="B15" s="250"/>
      <c r="C15" s="250"/>
      <c r="D15" s="250"/>
      <c r="E15" s="127">
        <f t="shared" ref="E15" si="0">F15+I15</f>
        <v>23900</v>
      </c>
      <c r="F15" s="129">
        <f>F16+F19</f>
        <v>23900</v>
      </c>
      <c r="G15" s="129">
        <f t="shared" ref="F15:I16" si="1">G16</f>
        <v>0</v>
      </c>
      <c r="H15" s="129">
        <f t="shared" si="1"/>
        <v>0</v>
      </c>
      <c r="I15" s="129">
        <f t="shared" si="1"/>
        <v>0</v>
      </c>
      <c r="J15" s="127">
        <f t="shared" ref="J15:J20" si="2">L15+O15</f>
        <v>500000</v>
      </c>
      <c r="K15" s="129">
        <f t="shared" ref="K15:O16" si="3">K16</f>
        <v>500000</v>
      </c>
      <c r="L15" s="129">
        <f t="shared" si="3"/>
        <v>0</v>
      </c>
      <c r="M15" s="129">
        <f t="shared" si="3"/>
        <v>0</v>
      </c>
      <c r="N15" s="129">
        <f t="shared" si="3"/>
        <v>0</v>
      </c>
      <c r="O15" s="129">
        <f t="shared" si="3"/>
        <v>500000</v>
      </c>
      <c r="P15" s="126">
        <f t="shared" ref="P15:P16" si="4">E15+J15</f>
        <v>523900</v>
      </c>
      <c r="Q15" s="103">
        <f>P15-523906.66</f>
        <v>-6.6599999999743886</v>
      </c>
    </row>
    <row r="16" spans="1:17" ht="51" customHeight="1" x14ac:dyDescent="0.25">
      <c r="A16" s="101" t="s">
        <v>22</v>
      </c>
      <c r="B16" s="101" t="s">
        <v>23</v>
      </c>
      <c r="C16" s="101"/>
      <c r="D16" s="102" t="s">
        <v>80</v>
      </c>
      <c r="E16" s="44">
        <f>E17</f>
        <v>0</v>
      </c>
      <c r="F16" s="44">
        <f t="shared" si="1"/>
        <v>0</v>
      </c>
      <c r="G16" s="44">
        <f t="shared" si="1"/>
        <v>0</v>
      </c>
      <c r="H16" s="44">
        <f t="shared" si="1"/>
        <v>0</v>
      </c>
      <c r="I16" s="44">
        <f t="shared" si="1"/>
        <v>0</v>
      </c>
      <c r="J16" s="44">
        <f t="shared" si="2"/>
        <v>500000</v>
      </c>
      <c r="K16" s="44">
        <f t="shared" si="3"/>
        <v>500000</v>
      </c>
      <c r="L16" s="44">
        <f t="shared" si="3"/>
        <v>0</v>
      </c>
      <c r="M16" s="44">
        <f t="shared" si="3"/>
        <v>0</v>
      </c>
      <c r="N16" s="44">
        <f t="shared" si="3"/>
        <v>0</v>
      </c>
      <c r="O16" s="44">
        <f t="shared" si="3"/>
        <v>500000</v>
      </c>
      <c r="P16" s="44">
        <f t="shared" si="4"/>
        <v>500000</v>
      </c>
      <c r="Q16" s="103">
        <f>4217106.66-4167106.66</f>
        <v>50000</v>
      </c>
    </row>
    <row r="17" spans="1:17" ht="50.25" customHeight="1" x14ac:dyDescent="0.25">
      <c r="A17" s="101" t="s">
        <v>24</v>
      </c>
      <c r="B17" s="101" t="s">
        <v>23</v>
      </c>
      <c r="C17" s="101"/>
      <c r="D17" s="102" t="s">
        <v>25</v>
      </c>
      <c r="E17" s="128">
        <f>F17+I17</f>
        <v>0</v>
      </c>
      <c r="F17" s="44">
        <f>SUM(F18:F18)</f>
        <v>0</v>
      </c>
      <c r="G17" s="44">
        <f>SUM(G18:G18)</f>
        <v>0</v>
      </c>
      <c r="H17" s="44">
        <f>SUM(H18:H18)</f>
        <v>0</v>
      </c>
      <c r="I17" s="44">
        <f>SUM(I18:I18)</f>
        <v>0</v>
      </c>
      <c r="J17" s="44">
        <f t="shared" si="2"/>
        <v>500000</v>
      </c>
      <c r="K17" s="44">
        <f>SUM(K18:K18)</f>
        <v>500000</v>
      </c>
      <c r="L17" s="44">
        <f>SUM(L18:L18)</f>
        <v>0</v>
      </c>
      <c r="M17" s="44">
        <f>SUM(M18:M18)</f>
        <v>0</v>
      </c>
      <c r="N17" s="44">
        <f>SUM(N18:N18)</f>
        <v>0</v>
      </c>
      <c r="O17" s="44">
        <f>SUM(O18:O18)</f>
        <v>500000</v>
      </c>
      <c r="P17" s="44">
        <f>E17+J17</f>
        <v>500000</v>
      </c>
      <c r="Q17" s="103"/>
    </row>
    <row r="18" spans="1:17" ht="59.25" customHeight="1" x14ac:dyDescent="0.25">
      <c r="A18" s="23" t="s">
        <v>81</v>
      </c>
      <c r="B18" s="24">
        <v>9800</v>
      </c>
      <c r="C18" s="23" t="s">
        <v>26</v>
      </c>
      <c r="D18" s="133" t="s">
        <v>82</v>
      </c>
      <c r="E18" s="128">
        <f t="shared" ref="E18:E21" si="5">F18+I18</f>
        <v>0</v>
      </c>
      <c r="F18" s="45"/>
      <c r="G18" s="45"/>
      <c r="H18" s="45"/>
      <c r="I18" s="45"/>
      <c r="J18" s="44">
        <f t="shared" si="2"/>
        <v>500000</v>
      </c>
      <c r="K18" s="45">
        <v>500000</v>
      </c>
      <c r="L18" s="44"/>
      <c r="M18" s="44"/>
      <c r="N18" s="44"/>
      <c r="O18" s="45">
        <v>500000</v>
      </c>
      <c r="P18" s="44">
        <f t="shared" ref="P18:P20" si="6">E18+J18</f>
        <v>500000</v>
      </c>
      <c r="Q18" s="103"/>
    </row>
    <row r="19" spans="1:17" ht="59.25" customHeight="1" x14ac:dyDescent="0.25">
      <c r="A19" s="203" t="s">
        <v>125</v>
      </c>
      <c r="B19" s="204" t="s">
        <v>126</v>
      </c>
      <c r="C19" s="205"/>
      <c r="D19" s="206" t="s">
        <v>127</v>
      </c>
      <c r="E19" s="128">
        <f t="shared" si="5"/>
        <v>23900</v>
      </c>
      <c r="F19" s="122">
        <f t="shared" ref="F19:I20" si="7">F20</f>
        <v>23900</v>
      </c>
      <c r="G19" s="122">
        <f t="shared" si="7"/>
        <v>0</v>
      </c>
      <c r="H19" s="122">
        <f t="shared" si="7"/>
        <v>0</v>
      </c>
      <c r="I19" s="122">
        <f t="shared" si="7"/>
        <v>0</v>
      </c>
      <c r="J19" s="122">
        <f t="shared" si="2"/>
        <v>0</v>
      </c>
      <c r="K19" s="122">
        <f t="shared" ref="K19:O20" si="8">K20</f>
        <v>0</v>
      </c>
      <c r="L19" s="122">
        <f t="shared" si="8"/>
        <v>0</v>
      </c>
      <c r="M19" s="122">
        <f t="shared" si="8"/>
        <v>0</v>
      </c>
      <c r="N19" s="122">
        <f t="shared" si="8"/>
        <v>0</v>
      </c>
      <c r="O19" s="122">
        <f t="shared" si="8"/>
        <v>0</v>
      </c>
      <c r="P19" s="122">
        <f t="shared" si="6"/>
        <v>23900</v>
      </c>
      <c r="Q19" s="103"/>
    </row>
    <row r="20" spans="1:17" ht="59.25" customHeight="1" x14ac:dyDescent="0.25">
      <c r="A20" s="203" t="s">
        <v>128</v>
      </c>
      <c r="B20" s="204" t="s">
        <v>126</v>
      </c>
      <c r="C20" s="205"/>
      <c r="D20" s="206" t="s">
        <v>129</v>
      </c>
      <c r="E20" s="128">
        <f t="shared" si="5"/>
        <v>23900</v>
      </c>
      <c r="F20" s="122">
        <f t="shared" si="7"/>
        <v>23900</v>
      </c>
      <c r="G20" s="122">
        <f t="shared" si="7"/>
        <v>0</v>
      </c>
      <c r="H20" s="122">
        <f t="shared" si="7"/>
        <v>0</v>
      </c>
      <c r="I20" s="122">
        <f t="shared" si="7"/>
        <v>0</v>
      </c>
      <c r="J20" s="122">
        <f t="shared" si="2"/>
        <v>0</v>
      </c>
      <c r="K20" s="122">
        <f t="shared" si="8"/>
        <v>0</v>
      </c>
      <c r="L20" s="122">
        <f t="shared" si="8"/>
        <v>0</v>
      </c>
      <c r="M20" s="122">
        <f t="shared" si="8"/>
        <v>0</v>
      </c>
      <c r="N20" s="122">
        <f t="shared" si="8"/>
        <v>0</v>
      </c>
      <c r="O20" s="122">
        <f t="shared" si="8"/>
        <v>0</v>
      </c>
      <c r="P20" s="122">
        <f t="shared" si="6"/>
        <v>23900</v>
      </c>
      <c r="Q20" s="103"/>
    </row>
    <row r="21" spans="1:17" ht="59.25" customHeight="1" x14ac:dyDescent="0.25">
      <c r="A21" s="207" t="s">
        <v>130</v>
      </c>
      <c r="B21" s="207" t="s">
        <v>131</v>
      </c>
      <c r="C21" s="207" t="s">
        <v>132</v>
      </c>
      <c r="D21" s="208" t="s">
        <v>133</v>
      </c>
      <c r="E21" s="128">
        <f t="shared" si="5"/>
        <v>23900</v>
      </c>
      <c r="F21" s="45">
        <v>23900</v>
      </c>
      <c r="G21" s="45"/>
      <c r="H21" s="45"/>
      <c r="I21" s="45"/>
      <c r="J21" s="44">
        <f>L21+O21</f>
        <v>0</v>
      </c>
      <c r="K21" s="45"/>
      <c r="L21" s="45"/>
      <c r="M21" s="45"/>
      <c r="N21" s="45"/>
      <c r="O21" s="45"/>
      <c r="P21" s="44">
        <f>E21+J21</f>
        <v>23900</v>
      </c>
      <c r="Q21" s="103"/>
    </row>
    <row r="22" spans="1:17" ht="34.5" customHeight="1" x14ac:dyDescent="0.25">
      <c r="A22" s="15"/>
      <c r="B22" s="20"/>
      <c r="C22" s="15"/>
      <c r="D22" s="18" t="s">
        <v>27</v>
      </c>
      <c r="E22" s="122">
        <f>F22+I22</f>
        <v>23900</v>
      </c>
      <c r="F22" s="122">
        <f>F15</f>
        <v>23900</v>
      </c>
      <c r="G22" s="122">
        <f>G15</f>
        <v>0</v>
      </c>
      <c r="H22" s="122">
        <f>H15</f>
        <v>0</v>
      </c>
      <c r="I22" s="122">
        <f>I15</f>
        <v>0</v>
      </c>
      <c r="J22" s="122">
        <f>L22+O22</f>
        <v>500000</v>
      </c>
      <c r="K22" s="122">
        <f>K15</f>
        <v>500000</v>
      </c>
      <c r="L22" s="122">
        <f>L15</f>
        <v>0</v>
      </c>
      <c r="M22" s="122">
        <f>M15</f>
        <v>0</v>
      </c>
      <c r="N22" s="122">
        <f>N15</f>
        <v>0</v>
      </c>
      <c r="O22" s="122">
        <f>O15</f>
        <v>500000</v>
      </c>
      <c r="P22" s="122">
        <f>E22+J22</f>
        <v>523900</v>
      </c>
      <c r="Q22" s="21" t="e">
        <f>P22-#REF!</f>
        <v>#REF!</v>
      </c>
    </row>
    <row r="23" spans="1:17" ht="69" customHeight="1" x14ac:dyDescent="0.3">
      <c r="D23" s="65" t="s">
        <v>123</v>
      </c>
      <c r="E23" s="100"/>
      <c r="F23" s="48"/>
      <c r="G23" s="48"/>
      <c r="L23" s="230" t="s">
        <v>124</v>
      </c>
      <c r="M23" s="230"/>
    </row>
    <row r="25" spans="1:17" ht="15.75" x14ac:dyDescent="0.25">
      <c r="E25" s="105" t="e">
        <f>E22-#REF!</f>
        <v>#REF!</v>
      </c>
      <c r="J25" s="104" t="e">
        <f>J22-#REF!</f>
        <v>#REF!</v>
      </c>
    </row>
    <row r="27" spans="1:17" ht="15" x14ac:dyDescent="0.25">
      <c r="Q27" s="22"/>
    </row>
    <row r="28" spans="1:17" ht="15" x14ac:dyDescent="0.25">
      <c r="Q28" s="22"/>
    </row>
    <row r="30" spans="1:17" ht="18.75" x14ac:dyDescent="0.3">
      <c r="E30" s="66">
        <f>G22/E22*100</f>
        <v>0</v>
      </c>
      <c r="G30" s="67" t="e">
        <f>#REF!/E22*100</f>
        <v>#REF!</v>
      </c>
    </row>
    <row r="31" spans="1:17" ht="18.75" x14ac:dyDescent="0.3">
      <c r="E31" s="66">
        <f>2823000/E22*100</f>
        <v>11811.715481171548</v>
      </c>
    </row>
    <row r="34" spans="5:7" ht="18.75" x14ac:dyDescent="0.3">
      <c r="E34" s="111" t="e">
        <f>#REF!/E22*100</f>
        <v>#REF!</v>
      </c>
      <c r="F34" s="66">
        <f>50000/E22*100</f>
        <v>209.20502092050208</v>
      </c>
      <c r="G34" s="110">
        <f>E22*2%</f>
        <v>478</v>
      </c>
    </row>
    <row r="35" spans="5:7" x14ac:dyDescent="0.2">
      <c r="E35" s="104">
        <f>80000/213090900*100</f>
        <v>3.7542663717690432E-2</v>
      </c>
    </row>
  </sheetData>
  <sheetProtection selectLockedCells="1" selectUnlockedCells="1"/>
  <mergeCells count="29">
    <mergeCell ref="L23:M23"/>
    <mergeCell ref="O10:O12"/>
    <mergeCell ref="G11:G12"/>
    <mergeCell ref="H11:H12"/>
    <mergeCell ref="K11:K12"/>
    <mergeCell ref="M11:M12"/>
    <mergeCell ref="N11:N12"/>
    <mergeCell ref="N2:P2"/>
    <mergeCell ref="N4:P4"/>
    <mergeCell ref="A6:P6"/>
    <mergeCell ref="A7:B7"/>
    <mergeCell ref="A8:B8"/>
    <mergeCell ref="N3:P3"/>
    <mergeCell ref="A15:D15"/>
    <mergeCell ref="A9:A12"/>
    <mergeCell ref="B9:B12"/>
    <mergeCell ref="C9:C12"/>
    <mergeCell ref="D9:D12"/>
    <mergeCell ref="A14:P14"/>
    <mergeCell ref="E9:I9"/>
    <mergeCell ref="J9:O9"/>
    <mergeCell ref="P9:P12"/>
    <mergeCell ref="E10:E12"/>
    <mergeCell ref="F10:F12"/>
    <mergeCell ref="G10:H10"/>
    <mergeCell ref="I10:I12"/>
    <mergeCell ref="J10:J12"/>
    <mergeCell ref="L10:L12"/>
    <mergeCell ref="M10:N10"/>
  </mergeCells>
  <printOptions horizontalCentered="1"/>
  <pageMargins left="0.19685039370078741" right="0.19685039370078741" top="0.78740157480314965" bottom="0.39370078740157483" header="0.51181102362204722" footer="0.31496062992125984"/>
  <pageSetup paperSize="9" scale="59" firstPageNumber="0" orientation="landscape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39"/>
  <sheetViews>
    <sheetView view="pageBreakPreview" topLeftCell="A29" zoomScale="60" zoomScaleNormal="100" workbookViewId="0">
      <selection activeCell="C3" sqref="C3:E3"/>
    </sheetView>
  </sheetViews>
  <sheetFormatPr defaultRowHeight="15.75" x14ac:dyDescent="0.25"/>
  <cols>
    <col min="1" max="1" width="19.42578125" style="25" customWidth="1"/>
    <col min="2" max="2" width="17.85546875" style="25" customWidth="1"/>
    <col min="3" max="3" width="48" style="25" customWidth="1"/>
    <col min="4" max="4" width="18" style="25" customWidth="1"/>
    <col min="5" max="5" width="14.42578125" style="25" customWidth="1"/>
    <col min="6" max="6" width="14.7109375" style="25" bestFit="1" customWidth="1"/>
    <col min="7" max="256" width="9.140625" style="25"/>
    <col min="257" max="257" width="19.42578125" style="25" customWidth="1"/>
    <col min="258" max="258" width="17.85546875" style="25" customWidth="1"/>
    <col min="259" max="259" width="40.85546875" style="25" customWidth="1"/>
    <col min="260" max="260" width="17" style="25" customWidth="1"/>
    <col min="261" max="512" width="9.140625" style="25"/>
    <col min="513" max="513" width="19.42578125" style="25" customWidth="1"/>
    <col min="514" max="514" width="17.85546875" style="25" customWidth="1"/>
    <col min="515" max="515" width="40.85546875" style="25" customWidth="1"/>
    <col min="516" max="516" width="17" style="25" customWidth="1"/>
    <col min="517" max="768" width="9.140625" style="25"/>
    <col min="769" max="769" width="19.42578125" style="25" customWidth="1"/>
    <col min="770" max="770" width="17.85546875" style="25" customWidth="1"/>
    <col min="771" max="771" width="40.85546875" style="25" customWidth="1"/>
    <col min="772" max="772" width="17" style="25" customWidth="1"/>
    <col min="773" max="1024" width="9.140625" style="25"/>
    <col min="1025" max="1025" width="19.42578125" style="25" customWidth="1"/>
    <col min="1026" max="1026" width="17.85546875" style="25" customWidth="1"/>
    <col min="1027" max="1027" width="40.85546875" style="25" customWidth="1"/>
    <col min="1028" max="1028" width="17" style="25" customWidth="1"/>
    <col min="1029" max="1280" width="9.140625" style="25"/>
    <col min="1281" max="1281" width="19.42578125" style="25" customWidth="1"/>
    <col min="1282" max="1282" width="17.85546875" style="25" customWidth="1"/>
    <col min="1283" max="1283" width="40.85546875" style="25" customWidth="1"/>
    <col min="1284" max="1284" width="17" style="25" customWidth="1"/>
    <col min="1285" max="1536" width="9.140625" style="25"/>
    <col min="1537" max="1537" width="19.42578125" style="25" customWidth="1"/>
    <col min="1538" max="1538" width="17.85546875" style="25" customWidth="1"/>
    <col min="1539" max="1539" width="40.85546875" style="25" customWidth="1"/>
    <col min="1540" max="1540" width="17" style="25" customWidth="1"/>
    <col min="1541" max="1792" width="9.140625" style="25"/>
    <col min="1793" max="1793" width="19.42578125" style="25" customWidth="1"/>
    <col min="1794" max="1794" width="17.85546875" style="25" customWidth="1"/>
    <col min="1795" max="1795" width="40.85546875" style="25" customWidth="1"/>
    <col min="1796" max="1796" width="17" style="25" customWidth="1"/>
    <col min="1797" max="2048" width="9.140625" style="25"/>
    <col min="2049" max="2049" width="19.42578125" style="25" customWidth="1"/>
    <col min="2050" max="2050" width="17.85546875" style="25" customWidth="1"/>
    <col min="2051" max="2051" width="40.85546875" style="25" customWidth="1"/>
    <col min="2052" max="2052" width="17" style="25" customWidth="1"/>
    <col min="2053" max="2304" width="9.140625" style="25"/>
    <col min="2305" max="2305" width="19.42578125" style="25" customWidth="1"/>
    <col min="2306" max="2306" width="17.85546875" style="25" customWidth="1"/>
    <col min="2307" max="2307" width="40.85546875" style="25" customWidth="1"/>
    <col min="2308" max="2308" width="17" style="25" customWidth="1"/>
    <col min="2309" max="2560" width="9.140625" style="25"/>
    <col min="2561" max="2561" width="19.42578125" style="25" customWidth="1"/>
    <col min="2562" max="2562" width="17.85546875" style="25" customWidth="1"/>
    <col min="2563" max="2563" width="40.85546875" style="25" customWidth="1"/>
    <col min="2564" max="2564" width="17" style="25" customWidth="1"/>
    <col min="2565" max="2816" width="9.140625" style="25"/>
    <col min="2817" max="2817" width="19.42578125" style="25" customWidth="1"/>
    <col min="2818" max="2818" width="17.85546875" style="25" customWidth="1"/>
    <col min="2819" max="2819" width="40.85546875" style="25" customWidth="1"/>
    <col min="2820" max="2820" width="17" style="25" customWidth="1"/>
    <col min="2821" max="3072" width="9.140625" style="25"/>
    <col min="3073" max="3073" width="19.42578125" style="25" customWidth="1"/>
    <col min="3074" max="3074" width="17.85546875" style="25" customWidth="1"/>
    <col min="3075" max="3075" width="40.85546875" style="25" customWidth="1"/>
    <col min="3076" max="3076" width="17" style="25" customWidth="1"/>
    <col min="3077" max="3328" width="9.140625" style="25"/>
    <col min="3329" max="3329" width="19.42578125" style="25" customWidth="1"/>
    <col min="3330" max="3330" width="17.85546875" style="25" customWidth="1"/>
    <col min="3331" max="3331" width="40.85546875" style="25" customWidth="1"/>
    <col min="3332" max="3332" width="17" style="25" customWidth="1"/>
    <col min="3333" max="3584" width="9.140625" style="25"/>
    <col min="3585" max="3585" width="19.42578125" style="25" customWidth="1"/>
    <col min="3586" max="3586" width="17.85546875" style="25" customWidth="1"/>
    <col min="3587" max="3587" width="40.85546875" style="25" customWidth="1"/>
    <col min="3588" max="3588" width="17" style="25" customWidth="1"/>
    <col min="3589" max="3840" width="9.140625" style="25"/>
    <col min="3841" max="3841" width="19.42578125" style="25" customWidth="1"/>
    <col min="3842" max="3842" width="17.85546875" style="25" customWidth="1"/>
    <col min="3843" max="3843" width="40.85546875" style="25" customWidth="1"/>
    <col min="3844" max="3844" width="17" style="25" customWidth="1"/>
    <col min="3845" max="4096" width="9.140625" style="25"/>
    <col min="4097" max="4097" width="19.42578125" style="25" customWidth="1"/>
    <col min="4098" max="4098" width="17.85546875" style="25" customWidth="1"/>
    <col min="4099" max="4099" width="40.85546875" style="25" customWidth="1"/>
    <col min="4100" max="4100" width="17" style="25" customWidth="1"/>
    <col min="4101" max="4352" width="9.140625" style="25"/>
    <col min="4353" max="4353" width="19.42578125" style="25" customWidth="1"/>
    <col min="4354" max="4354" width="17.85546875" style="25" customWidth="1"/>
    <col min="4355" max="4355" width="40.85546875" style="25" customWidth="1"/>
    <col min="4356" max="4356" width="17" style="25" customWidth="1"/>
    <col min="4357" max="4608" width="9.140625" style="25"/>
    <col min="4609" max="4609" width="19.42578125" style="25" customWidth="1"/>
    <col min="4610" max="4610" width="17.85546875" style="25" customWidth="1"/>
    <col min="4611" max="4611" width="40.85546875" style="25" customWidth="1"/>
    <col min="4612" max="4612" width="17" style="25" customWidth="1"/>
    <col min="4613" max="4864" width="9.140625" style="25"/>
    <col min="4865" max="4865" width="19.42578125" style="25" customWidth="1"/>
    <col min="4866" max="4866" width="17.85546875" style="25" customWidth="1"/>
    <col min="4867" max="4867" width="40.85546875" style="25" customWidth="1"/>
    <col min="4868" max="4868" width="17" style="25" customWidth="1"/>
    <col min="4869" max="5120" width="9.140625" style="25"/>
    <col min="5121" max="5121" width="19.42578125" style="25" customWidth="1"/>
    <col min="5122" max="5122" width="17.85546875" style="25" customWidth="1"/>
    <col min="5123" max="5123" width="40.85546875" style="25" customWidth="1"/>
    <col min="5124" max="5124" width="17" style="25" customWidth="1"/>
    <col min="5125" max="5376" width="9.140625" style="25"/>
    <col min="5377" max="5377" width="19.42578125" style="25" customWidth="1"/>
    <col min="5378" max="5378" width="17.85546875" style="25" customWidth="1"/>
    <col min="5379" max="5379" width="40.85546875" style="25" customWidth="1"/>
    <col min="5380" max="5380" width="17" style="25" customWidth="1"/>
    <col min="5381" max="5632" width="9.140625" style="25"/>
    <col min="5633" max="5633" width="19.42578125" style="25" customWidth="1"/>
    <col min="5634" max="5634" width="17.85546875" style="25" customWidth="1"/>
    <col min="5635" max="5635" width="40.85546875" style="25" customWidth="1"/>
    <col min="5636" max="5636" width="17" style="25" customWidth="1"/>
    <col min="5637" max="5888" width="9.140625" style="25"/>
    <col min="5889" max="5889" width="19.42578125" style="25" customWidth="1"/>
    <col min="5890" max="5890" width="17.85546875" style="25" customWidth="1"/>
    <col min="5891" max="5891" width="40.85546875" style="25" customWidth="1"/>
    <col min="5892" max="5892" width="17" style="25" customWidth="1"/>
    <col min="5893" max="6144" width="9.140625" style="25"/>
    <col min="6145" max="6145" width="19.42578125" style="25" customWidth="1"/>
    <col min="6146" max="6146" width="17.85546875" style="25" customWidth="1"/>
    <col min="6147" max="6147" width="40.85546875" style="25" customWidth="1"/>
    <col min="6148" max="6148" width="17" style="25" customWidth="1"/>
    <col min="6149" max="6400" width="9.140625" style="25"/>
    <col min="6401" max="6401" width="19.42578125" style="25" customWidth="1"/>
    <col min="6402" max="6402" width="17.85546875" style="25" customWidth="1"/>
    <col min="6403" max="6403" width="40.85546875" style="25" customWidth="1"/>
    <col min="6404" max="6404" width="17" style="25" customWidth="1"/>
    <col min="6405" max="6656" width="9.140625" style="25"/>
    <col min="6657" max="6657" width="19.42578125" style="25" customWidth="1"/>
    <col min="6658" max="6658" width="17.85546875" style="25" customWidth="1"/>
    <col min="6659" max="6659" width="40.85546875" style="25" customWidth="1"/>
    <col min="6660" max="6660" width="17" style="25" customWidth="1"/>
    <col min="6661" max="6912" width="9.140625" style="25"/>
    <col min="6913" max="6913" width="19.42578125" style="25" customWidth="1"/>
    <col min="6914" max="6914" width="17.85546875" style="25" customWidth="1"/>
    <col min="6915" max="6915" width="40.85546875" style="25" customWidth="1"/>
    <col min="6916" max="6916" width="17" style="25" customWidth="1"/>
    <col min="6917" max="7168" width="9.140625" style="25"/>
    <col min="7169" max="7169" width="19.42578125" style="25" customWidth="1"/>
    <col min="7170" max="7170" width="17.85546875" style="25" customWidth="1"/>
    <col min="7171" max="7171" width="40.85546875" style="25" customWidth="1"/>
    <col min="7172" max="7172" width="17" style="25" customWidth="1"/>
    <col min="7173" max="7424" width="9.140625" style="25"/>
    <col min="7425" max="7425" width="19.42578125" style="25" customWidth="1"/>
    <col min="7426" max="7426" width="17.85546875" style="25" customWidth="1"/>
    <col min="7427" max="7427" width="40.85546875" style="25" customWidth="1"/>
    <col min="7428" max="7428" width="17" style="25" customWidth="1"/>
    <col min="7429" max="7680" width="9.140625" style="25"/>
    <col min="7681" max="7681" width="19.42578125" style="25" customWidth="1"/>
    <col min="7682" max="7682" width="17.85546875" style="25" customWidth="1"/>
    <col min="7683" max="7683" width="40.85546875" style="25" customWidth="1"/>
    <col min="7684" max="7684" width="17" style="25" customWidth="1"/>
    <col min="7685" max="7936" width="9.140625" style="25"/>
    <col min="7937" max="7937" width="19.42578125" style="25" customWidth="1"/>
    <col min="7938" max="7938" width="17.85546875" style="25" customWidth="1"/>
    <col min="7939" max="7939" width="40.85546875" style="25" customWidth="1"/>
    <col min="7940" max="7940" width="17" style="25" customWidth="1"/>
    <col min="7941" max="8192" width="9.140625" style="25"/>
    <col min="8193" max="8193" width="19.42578125" style="25" customWidth="1"/>
    <col min="8194" max="8194" width="17.85546875" style="25" customWidth="1"/>
    <col min="8195" max="8195" width="40.85546875" style="25" customWidth="1"/>
    <col min="8196" max="8196" width="17" style="25" customWidth="1"/>
    <col min="8197" max="8448" width="9.140625" style="25"/>
    <col min="8449" max="8449" width="19.42578125" style="25" customWidth="1"/>
    <col min="8450" max="8450" width="17.85546875" style="25" customWidth="1"/>
    <col min="8451" max="8451" width="40.85546875" style="25" customWidth="1"/>
    <col min="8452" max="8452" width="17" style="25" customWidth="1"/>
    <col min="8453" max="8704" width="9.140625" style="25"/>
    <col min="8705" max="8705" width="19.42578125" style="25" customWidth="1"/>
    <col min="8706" max="8706" width="17.85546875" style="25" customWidth="1"/>
    <col min="8707" max="8707" width="40.85546875" style="25" customWidth="1"/>
    <col min="8708" max="8708" width="17" style="25" customWidth="1"/>
    <col min="8709" max="8960" width="9.140625" style="25"/>
    <col min="8961" max="8961" width="19.42578125" style="25" customWidth="1"/>
    <col min="8962" max="8962" width="17.85546875" style="25" customWidth="1"/>
    <col min="8963" max="8963" width="40.85546875" style="25" customWidth="1"/>
    <col min="8964" max="8964" width="17" style="25" customWidth="1"/>
    <col min="8965" max="9216" width="9.140625" style="25"/>
    <col min="9217" max="9217" width="19.42578125" style="25" customWidth="1"/>
    <col min="9218" max="9218" width="17.85546875" style="25" customWidth="1"/>
    <col min="9219" max="9219" width="40.85546875" style="25" customWidth="1"/>
    <col min="9220" max="9220" width="17" style="25" customWidth="1"/>
    <col min="9221" max="9472" width="9.140625" style="25"/>
    <col min="9473" max="9473" width="19.42578125" style="25" customWidth="1"/>
    <col min="9474" max="9474" width="17.85546875" style="25" customWidth="1"/>
    <col min="9475" max="9475" width="40.85546875" style="25" customWidth="1"/>
    <col min="9476" max="9476" width="17" style="25" customWidth="1"/>
    <col min="9477" max="9728" width="9.140625" style="25"/>
    <col min="9729" max="9729" width="19.42578125" style="25" customWidth="1"/>
    <col min="9730" max="9730" width="17.85546875" style="25" customWidth="1"/>
    <col min="9731" max="9731" width="40.85546875" style="25" customWidth="1"/>
    <col min="9732" max="9732" width="17" style="25" customWidth="1"/>
    <col min="9733" max="9984" width="9.140625" style="25"/>
    <col min="9985" max="9985" width="19.42578125" style="25" customWidth="1"/>
    <col min="9986" max="9986" width="17.85546875" style="25" customWidth="1"/>
    <col min="9987" max="9987" width="40.85546875" style="25" customWidth="1"/>
    <col min="9988" max="9988" width="17" style="25" customWidth="1"/>
    <col min="9989" max="10240" width="9.140625" style="25"/>
    <col min="10241" max="10241" width="19.42578125" style="25" customWidth="1"/>
    <col min="10242" max="10242" width="17.85546875" style="25" customWidth="1"/>
    <col min="10243" max="10243" width="40.85546875" style="25" customWidth="1"/>
    <col min="10244" max="10244" width="17" style="25" customWidth="1"/>
    <col min="10245" max="10496" width="9.140625" style="25"/>
    <col min="10497" max="10497" width="19.42578125" style="25" customWidth="1"/>
    <col min="10498" max="10498" width="17.85546875" style="25" customWidth="1"/>
    <col min="10499" max="10499" width="40.85546875" style="25" customWidth="1"/>
    <col min="10500" max="10500" width="17" style="25" customWidth="1"/>
    <col min="10501" max="10752" width="9.140625" style="25"/>
    <col min="10753" max="10753" width="19.42578125" style="25" customWidth="1"/>
    <col min="10754" max="10754" width="17.85546875" style="25" customWidth="1"/>
    <col min="10755" max="10755" width="40.85546875" style="25" customWidth="1"/>
    <col min="10756" max="10756" width="17" style="25" customWidth="1"/>
    <col min="10757" max="11008" width="9.140625" style="25"/>
    <col min="11009" max="11009" width="19.42578125" style="25" customWidth="1"/>
    <col min="11010" max="11010" width="17.85546875" style="25" customWidth="1"/>
    <col min="11011" max="11011" width="40.85546875" style="25" customWidth="1"/>
    <col min="11012" max="11012" width="17" style="25" customWidth="1"/>
    <col min="11013" max="11264" width="9.140625" style="25"/>
    <col min="11265" max="11265" width="19.42578125" style="25" customWidth="1"/>
    <col min="11266" max="11266" width="17.85546875" style="25" customWidth="1"/>
    <col min="11267" max="11267" width="40.85546875" style="25" customWidth="1"/>
    <col min="11268" max="11268" width="17" style="25" customWidth="1"/>
    <col min="11269" max="11520" width="9.140625" style="25"/>
    <col min="11521" max="11521" width="19.42578125" style="25" customWidth="1"/>
    <col min="11522" max="11522" width="17.85546875" style="25" customWidth="1"/>
    <col min="11523" max="11523" width="40.85546875" style="25" customWidth="1"/>
    <col min="11524" max="11524" width="17" style="25" customWidth="1"/>
    <col min="11525" max="11776" width="9.140625" style="25"/>
    <col min="11777" max="11777" width="19.42578125" style="25" customWidth="1"/>
    <col min="11778" max="11778" width="17.85546875" style="25" customWidth="1"/>
    <col min="11779" max="11779" width="40.85546875" style="25" customWidth="1"/>
    <col min="11780" max="11780" width="17" style="25" customWidth="1"/>
    <col min="11781" max="12032" width="9.140625" style="25"/>
    <col min="12033" max="12033" width="19.42578125" style="25" customWidth="1"/>
    <col min="12034" max="12034" width="17.85546875" style="25" customWidth="1"/>
    <col min="12035" max="12035" width="40.85546875" style="25" customWidth="1"/>
    <col min="12036" max="12036" width="17" style="25" customWidth="1"/>
    <col min="12037" max="12288" width="9.140625" style="25"/>
    <col min="12289" max="12289" width="19.42578125" style="25" customWidth="1"/>
    <col min="12290" max="12290" width="17.85546875" style="25" customWidth="1"/>
    <col min="12291" max="12291" width="40.85546875" style="25" customWidth="1"/>
    <col min="12292" max="12292" width="17" style="25" customWidth="1"/>
    <col min="12293" max="12544" width="9.140625" style="25"/>
    <col min="12545" max="12545" width="19.42578125" style="25" customWidth="1"/>
    <col min="12546" max="12546" width="17.85546875" style="25" customWidth="1"/>
    <col min="12547" max="12547" width="40.85546875" style="25" customWidth="1"/>
    <col min="12548" max="12548" width="17" style="25" customWidth="1"/>
    <col min="12549" max="12800" width="9.140625" style="25"/>
    <col min="12801" max="12801" width="19.42578125" style="25" customWidth="1"/>
    <col min="12802" max="12802" width="17.85546875" style="25" customWidth="1"/>
    <col min="12803" max="12803" width="40.85546875" style="25" customWidth="1"/>
    <col min="12804" max="12804" width="17" style="25" customWidth="1"/>
    <col min="12805" max="13056" width="9.140625" style="25"/>
    <col min="13057" max="13057" width="19.42578125" style="25" customWidth="1"/>
    <col min="13058" max="13058" width="17.85546875" style="25" customWidth="1"/>
    <col min="13059" max="13059" width="40.85546875" style="25" customWidth="1"/>
    <col min="13060" max="13060" width="17" style="25" customWidth="1"/>
    <col min="13061" max="13312" width="9.140625" style="25"/>
    <col min="13313" max="13313" width="19.42578125" style="25" customWidth="1"/>
    <col min="13314" max="13314" width="17.85546875" style="25" customWidth="1"/>
    <col min="13315" max="13315" width="40.85546875" style="25" customWidth="1"/>
    <col min="13316" max="13316" width="17" style="25" customWidth="1"/>
    <col min="13317" max="13568" width="9.140625" style="25"/>
    <col min="13569" max="13569" width="19.42578125" style="25" customWidth="1"/>
    <col min="13570" max="13570" width="17.85546875" style="25" customWidth="1"/>
    <col min="13571" max="13571" width="40.85546875" style="25" customWidth="1"/>
    <col min="13572" max="13572" width="17" style="25" customWidth="1"/>
    <col min="13573" max="13824" width="9.140625" style="25"/>
    <col min="13825" max="13825" width="19.42578125" style="25" customWidth="1"/>
    <col min="13826" max="13826" width="17.85546875" style="25" customWidth="1"/>
    <col min="13827" max="13827" width="40.85546875" style="25" customWidth="1"/>
    <col min="13828" max="13828" width="17" style="25" customWidth="1"/>
    <col min="13829" max="14080" width="9.140625" style="25"/>
    <col min="14081" max="14081" width="19.42578125" style="25" customWidth="1"/>
    <col min="14082" max="14082" width="17.85546875" style="25" customWidth="1"/>
    <col min="14083" max="14083" width="40.85546875" style="25" customWidth="1"/>
    <col min="14084" max="14084" width="17" style="25" customWidth="1"/>
    <col min="14085" max="14336" width="9.140625" style="25"/>
    <col min="14337" max="14337" width="19.42578125" style="25" customWidth="1"/>
    <col min="14338" max="14338" width="17.85546875" style="25" customWidth="1"/>
    <col min="14339" max="14339" width="40.85546875" style="25" customWidth="1"/>
    <col min="14340" max="14340" width="17" style="25" customWidth="1"/>
    <col min="14341" max="14592" width="9.140625" style="25"/>
    <col min="14593" max="14593" width="19.42578125" style="25" customWidth="1"/>
    <col min="14594" max="14594" width="17.85546875" style="25" customWidth="1"/>
    <col min="14595" max="14595" width="40.85546875" style="25" customWidth="1"/>
    <col min="14596" max="14596" width="17" style="25" customWidth="1"/>
    <col min="14597" max="14848" width="9.140625" style="25"/>
    <col min="14849" max="14849" width="19.42578125" style="25" customWidth="1"/>
    <col min="14850" max="14850" width="17.85546875" style="25" customWidth="1"/>
    <col min="14851" max="14851" width="40.85546875" style="25" customWidth="1"/>
    <col min="14852" max="14852" width="17" style="25" customWidth="1"/>
    <col min="14853" max="15104" width="9.140625" style="25"/>
    <col min="15105" max="15105" width="19.42578125" style="25" customWidth="1"/>
    <col min="15106" max="15106" width="17.85546875" style="25" customWidth="1"/>
    <col min="15107" max="15107" width="40.85546875" style="25" customWidth="1"/>
    <col min="15108" max="15108" width="17" style="25" customWidth="1"/>
    <col min="15109" max="15360" width="9.140625" style="25"/>
    <col min="15361" max="15361" width="19.42578125" style="25" customWidth="1"/>
    <col min="15362" max="15362" width="17.85546875" style="25" customWidth="1"/>
    <col min="15363" max="15363" width="40.85546875" style="25" customWidth="1"/>
    <col min="15364" max="15364" width="17" style="25" customWidth="1"/>
    <col min="15365" max="15616" width="9.140625" style="25"/>
    <col min="15617" max="15617" width="19.42578125" style="25" customWidth="1"/>
    <col min="15618" max="15618" width="17.85546875" style="25" customWidth="1"/>
    <col min="15619" max="15619" width="40.85546875" style="25" customWidth="1"/>
    <col min="15620" max="15620" width="17" style="25" customWidth="1"/>
    <col min="15621" max="15872" width="9.140625" style="25"/>
    <col min="15873" max="15873" width="19.42578125" style="25" customWidth="1"/>
    <col min="15874" max="15874" width="17.85546875" style="25" customWidth="1"/>
    <col min="15875" max="15875" width="40.85546875" style="25" customWidth="1"/>
    <col min="15876" max="15876" width="17" style="25" customWidth="1"/>
    <col min="15877" max="16128" width="9.140625" style="25"/>
    <col min="16129" max="16129" width="19.42578125" style="25" customWidth="1"/>
    <col min="16130" max="16130" width="17.85546875" style="25" customWidth="1"/>
    <col min="16131" max="16131" width="40.85546875" style="25" customWidth="1"/>
    <col min="16132" max="16132" width="17" style="25" customWidth="1"/>
    <col min="16133" max="16384" width="9.140625" style="25"/>
  </cols>
  <sheetData>
    <row r="1" spans="1:5" ht="22.5" customHeight="1" x14ac:dyDescent="0.25">
      <c r="C1" s="244" t="s">
        <v>94</v>
      </c>
      <c r="D1" s="253"/>
      <c r="E1" s="107"/>
    </row>
    <row r="2" spans="1:5" ht="28.5" customHeight="1" x14ac:dyDescent="0.25">
      <c r="C2" s="237" t="s">
        <v>118</v>
      </c>
      <c r="D2" s="258"/>
      <c r="E2" s="166"/>
    </row>
    <row r="3" spans="1:5" ht="21" customHeight="1" x14ac:dyDescent="0.25">
      <c r="C3" s="233" t="s">
        <v>142</v>
      </c>
      <c r="D3" s="234"/>
      <c r="E3" s="234"/>
    </row>
    <row r="4" spans="1:5" x14ac:dyDescent="0.25">
      <c r="C4" s="26" t="s">
        <v>90</v>
      </c>
      <c r="D4" s="26"/>
    </row>
    <row r="5" spans="1:5" x14ac:dyDescent="0.25">
      <c r="C5" s="26"/>
      <c r="D5" s="26"/>
    </row>
    <row r="6" spans="1:5" ht="52.5" customHeight="1" x14ac:dyDescent="0.3">
      <c r="A6" s="254" t="s">
        <v>73</v>
      </c>
      <c r="B6" s="254"/>
      <c r="C6" s="254"/>
      <c r="D6" s="254"/>
    </row>
    <row r="7" spans="1:5" ht="18.75" x14ac:dyDescent="0.3">
      <c r="A7" s="27"/>
      <c r="B7" s="27"/>
      <c r="C7" s="27"/>
      <c r="D7" s="27"/>
    </row>
    <row r="8" spans="1:5" ht="18.75" x14ac:dyDescent="0.3">
      <c r="A8" s="28" t="s">
        <v>68</v>
      </c>
      <c r="B8" s="29"/>
      <c r="C8" s="29"/>
      <c r="D8" s="29"/>
    </row>
    <row r="9" spans="1:5" x14ac:dyDescent="0.25">
      <c r="A9" s="30" t="s">
        <v>7</v>
      </c>
      <c r="B9" s="30"/>
      <c r="C9" s="30"/>
      <c r="D9" s="30"/>
    </row>
    <row r="11" spans="1:5" ht="30" customHeight="1" x14ac:dyDescent="0.3">
      <c r="A11" s="255" t="s">
        <v>28</v>
      </c>
      <c r="B11" s="255"/>
      <c r="C11" s="255"/>
      <c r="D11" s="255"/>
    </row>
    <row r="12" spans="1:5" x14ac:dyDescent="0.25">
      <c r="D12" s="31" t="s">
        <v>0</v>
      </c>
    </row>
    <row r="13" spans="1:5" ht="81.75" customHeight="1" x14ac:dyDescent="0.25">
      <c r="A13" s="32" t="s">
        <v>29</v>
      </c>
      <c r="B13" s="256" t="s">
        <v>30</v>
      </c>
      <c r="C13" s="256"/>
      <c r="D13" s="32" t="s">
        <v>2</v>
      </c>
    </row>
    <row r="14" spans="1:5" ht="23.25" customHeight="1" x14ac:dyDescent="0.25">
      <c r="A14" s="33">
        <v>1</v>
      </c>
      <c r="B14" s="257">
        <v>2</v>
      </c>
      <c r="C14" s="257"/>
      <c r="D14" s="33">
        <v>3</v>
      </c>
    </row>
    <row r="15" spans="1:5" ht="38.25" customHeight="1" x14ac:dyDescent="0.3">
      <c r="A15" s="259" t="s">
        <v>31</v>
      </c>
      <c r="B15" s="259"/>
      <c r="C15" s="259"/>
      <c r="D15" s="137"/>
      <c r="E15" s="34"/>
    </row>
    <row r="16" spans="1:5" ht="64.5" hidden="1" customHeight="1" x14ac:dyDescent="0.25">
      <c r="A16" s="139"/>
      <c r="B16" s="260"/>
      <c r="C16" s="260"/>
      <c r="D16" s="140"/>
    </row>
    <row r="17" spans="1:9" ht="48.75" hidden="1" customHeight="1" x14ac:dyDescent="0.25">
      <c r="A17" s="112">
        <v>41040500</v>
      </c>
      <c r="B17" s="264" t="s">
        <v>67</v>
      </c>
      <c r="C17" s="265"/>
      <c r="D17" s="141"/>
      <c r="H17" s="1"/>
      <c r="I17" s="43"/>
    </row>
    <row r="18" spans="1:9" ht="24.75" hidden="1" customHeight="1" x14ac:dyDescent="0.25">
      <c r="A18" s="142">
        <v>41051200</v>
      </c>
      <c r="B18" s="261" t="s">
        <v>8</v>
      </c>
      <c r="C18" s="262"/>
      <c r="D18" s="141"/>
    </row>
    <row r="19" spans="1:9" s="41" customFormat="1" ht="18.75" hidden="1" x14ac:dyDescent="0.25">
      <c r="A19" s="143" t="s">
        <v>70</v>
      </c>
      <c r="B19" s="263" t="s">
        <v>69</v>
      </c>
      <c r="C19" s="263"/>
      <c r="D19" s="141">
        <f>D16</f>
        <v>0</v>
      </c>
    </row>
    <row r="20" spans="1:9" ht="39" customHeight="1" x14ac:dyDescent="0.3">
      <c r="A20" s="259" t="s">
        <v>32</v>
      </c>
      <c r="B20" s="259"/>
      <c r="C20" s="259"/>
      <c r="D20" s="138"/>
      <c r="E20" s="34"/>
    </row>
    <row r="21" spans="1:9" ht="32.25" customHeight="1" x14ac:dyDescent="0.3">
      <c r="A21" s="144" t="s">
        <v>33</v>
      </c>
      <c r="B21" s="270" t="s">
        <v>34</v>
      </c>
      <c r="C21" s="270"/>
      <c r="D21" s="138"/>
      <c r="E21" s="34"/>
    </row>
    <row r="22" spans="1:9" ht="37.5" customHeight="1" x14ac:dyDescent="0.3">
      <c r="A22" s="144" t="s">
        <v>33</v>
      </c>
      <c r="B22" s="270" t="s">
        <v>35</v>
      </c>
      <c r="C22" s="270"/>
      <c r="D22" s="138"/>
      <c r="E22" s="42"/>
    </row>
    <row r="23" spans="1:9" ht="41.25" customHeight="1" x14ac:dyDescent="0.25">
      <c r="A23" s="145" t="s">
        <v>33</v>
      </c>
      <c r="B23" s="271" t="s">
        <v>36</v>
      </c>
      <c r="C23" s="271"/>
      <c r="D23" s="146"/>
      <c r="E23" s="42"/>
    </row>
    <row r="24" spans="1:9" ht="9.75" customHeight="1" x14ac:dyDescent="0.3">
      <c r="A24" s="147"/>
      <c r="B24" s="148"/>
      <c r="C24" s="148"/>
      <c r="D24" s="149"/>
    </row>
    <row r="25" spans="1:9" ht="18.75" x14ac:dyDescent="0.3">
      <c r="A25" s="150"/>
      <c r="B25" s="150"/>
      <c r="C25" s="151"/>
      <c r="D25" s="151"/>
    </row>
    <row r="26" spans="1:9" ht="18.75" customHeight="1" x14ac:dyDescent="0.3">
      <c r="A26" s="255" t="s">
        <v>37</v>
      </c>
      <c r="B26" s="255"/>
      <c r="C26" s="255"/>
      <c r="D26" s="255"/>
    </row>
    <row r="27" spans="1:9" ht="18.75" x14ac:dyDescent="0.3">
      <c r="A27" s="151"/>
      <c r="B27" s="151"/>
      <c r="C27" s="151"/>
      <c r="D27" s="152" t="s">
        <v>0</v>
      </c>
    </row>
    <row r="28" spans="1:9" ht="149.25" customHeight="1" x14ac:dyDescent="0.25">
      <c r="A28" s="153" t="s">
        <v>38</v>
      </c>
      <c r="B28" s="153" t="s">
        <v>39</v>
      </c>
      <c r="C28" s="153" t="s">
        <v>40</v>
      </c>
      <c r="D28" s="153" t="s">
        <v>2</v>
      </c>
    </row>
    <row r="29" spans="1:9" ht="18.75" x14ac:dyDescent="0.3">
      <c r="A29" s="154">
        <v>1</v>
      </c>
      <c r="B29" s="154">
        <v>2</v>
      </c>
      <c r="C29" s="154">
        <v>3</v>
      </c>
      <c r="D29" s="154">
        <v>4</v>
      </c>
    </row>
    <row r="30" spans="1:9" ht="27" customHeight="1" x14ac:dyDescent="0.25">
      <c r="A30" s="268" t="s">
        <v>41</v>
      </c>
      <c r="B30" s="268"/>
      <c r="C30" s="268"/>
      <c r="D30" s="35"/>
    </row>
    <row r="31" spans="1:9" ht="34.5" customHeight="1" x14ac:dyDescent="0.25">
      <c r="A31" s="269" t="s">
        <v>42</v>
      </c>
      <c r="B31" s="269"/>
      <c r="C31" s="269"/>
      <c r="D31" s="125"/>
    </row>
    <row r="32" spans="1:9" ht="101.25" customHeight="1" x14ac:dyDescent="0.25">
      <c r="A32" s="134" t="s">
        <v>81</v>
      </c>
      <c r="B32" s="135">
        <v>9800</v>
      </c>
      <c r="C32" s="135" t="s">
        <v>82</v>
      </c>
      <c r="D32" s="44">
        <v>500000</v>
      </c>
    </row>
    <row r="33" spans="1:6" ht="34.5" customHeight="1" x14ac:dyDescent="0.25">
      <c r="A33" s="136" t="s">
        <v>88</v>
      </c>
      <c r="B33" s="266" t="s">
        <v>83</v>
      </c>
      <c r="C33" s="267"/>
      <c r="D33" s="45">
        <f>D32</f>
        <v>500000</v>
      </c>
    </row>
    <row r="34" spans="1:6" ht="45" customHeight="1" x14ac:dyDescent="0.25">
      <c r="A34" s="132" t="s">
        <v>33</v>
      </c>
      <c r="B34" s="132" t="s">
        <v>33</v>
      </c>
      <c r="C34" s="36" t="s">
        <v>34</v>
      </c>
      <c r="D34" s="123">
        <f>D35+D36</f>
        <v>500000</v>
      </c>
    </row>
    <row r="35" spans="1:6" ht="34.5" customHeight="1" x14ac:dyDescent="0.25">
      <c r="A35" s="132" t="s">
        <v>33</v>
      </c>
      <c r="B35" s="132" t="s">
        <v>33</v>
      </c>
      <c r="C35" s="37" t="s">
        <v>35</v>
      </c>
      <c r="D35" s="123"/>
      <c r="E35" s="34"/>
      <c r="F35" s="42"/>
    </row>
    <row r="36" spans="1:6" ht="30.75" customHeight="1" x14ac:dyDescent="0.25">
      <c r="A36" s="38" t="s">
        <v>33</v>
      </c>
      <c r="B36" s="38" t="s">
        <v>33</v>
      </c>
      <c r="C36" s="39" t="s">
        <v>36</v>
      </c>
      <c r="D36" s="124">
        <f>D32</f>
        <v>500000</v>
      </c>
      <c r="E36" s="34"/>
    </row>
    <row r="37" spans="1:6" ht="10.5" customHeight="1" x14ac:dyDescent="0.25"/>
    <row r="38" spans="1:6" ht="56.25" customHeight="1" x14ac:dyDescent="0.25"/>
    <row r="39" spans="1:6" ht="18.75" x14ac:dyDescent="0.3">
      <c r="A39" s="65" t="s">
        <v>123</v>
      </c>
      <c r="B39" s="100"/>
      <c r="C39" s="230" t="s">
        <v>124</v>
      </c>
      <c r="D39" s="230"/>
    </row>
  </sheetData>
  <sheetProtection selectLockedCells="1" selectUnlockedCells="1"/>
  <mergeCells count="21">
    <mergeCell ref="C39:D39"/>
    <mergeCell ref="B33:C33"/>
    <mergeCell ref="A30:C30"/>
    <mergeCell ref="A31:C31"/>
    <mergeCell ref="B21:C21"/>
    <mergeCell ref="B22:C22"/>
    <mergeCell ref="B23:C23"/>
    <mergeCell ref="A26:D26"/>
    <mergeCell ref="A15:C15"/>
    <mergeCell ref="B16:C16"/>
    <mergeCell ref="B18:C18"/>
    <mergeCell ref="B19:C19"/>
    <mergeCell ref="A20:C20"/>
    <mergeCell ref="B17:C17"/>
    <mergeCell ref="C1:D1"/>
    <mergeCell ref="A6:D6"/>
    <mergeCell ref="A11:D11"/>
    <mergeCell ref="B13:C13"/>
    <mergeCell ref="B14:C14"/>
    <mergeCell ref="C3:E3"/>
    <mergeCell ref="C2:D2"/>
  </mergeCells>
  <pageMargins left="1.3" right="0.15748031496062992" top="0.68" bottom="0.6692913385826772" header="0.68" footer="0.51181102362204722"/>
  <pageSetup paperSize="9" scale="80" firstPageNumber="0" orientation="portrait" horizontalDpi="300" verticalDpi="300" r:id="rId1"/>
  <headerFooter alignWithMargins="0"/>
  <rowBreaks count="1" manualBreakCount="1">
    <brk id="25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20"/>
  <sheetViews>
    <sheetView view="pageBreakPreview" zoomScale="60" zoomScaleNormal="100" workbookViewId="0">
      <selection activeCell="G3" sqref="G3:I3"/>
    </sheetView>
  </sheetViews>
  <sheetFormatPr defaultRowHeight="15" x14ac:dyDescent="0.25"/>
  <cols>
    <col min="1" max="1" width="14.5703125" style="175" customWidth="1"/>
    <col min="2" max="2" width="13.5703125" style="175" customWidth="1"/>
    <col min="3" max="3" width="16.5703125" style="175" customWidth="1"/>
    <col min="4" max="4" width="42.140625" style="175" customWidth="1"/>
    <col min="5" max="5" width="67.7109375" style="175" customWidth="1"/>
    <col min="6" max="6" width="13.7109375" style="175" customWidth="1"/>
    <col min="7" max="7" width="14.42578125" style="175" customWidth="1"/>
    <col min="8" max="8" width="14.140625" style="175" customWidth="1"/>
    <col min="9" max="9" width="16.42578125" style="175" customWidth="1"/>
    <col min="10" max="10" width="12.42578125" style="175" customWidth="1"/>
    <col min="11" max="11" width="9.140625" style="175"/>
    <col min="12" max="12" width="16.5703125" style="175" customWidth="1"/>
    <col min="13" max="256" width="9.140625" style="175"/>
    <col min="257" max="257" width="14.5703125" style="175" customWidth="1"/>
    <col min="258" max="258" width="11.85546875" style="175" customWidth="1"/>
    <col min="259" max="259" width="11.5703125" style="175" customWidth="1"/>
    <col min="260" max="260" width="45.42578125" style="175" customWidth="1"/>
    <col min="261" max="261" width="51.5703125" style="175" customWidth="1"/>
    <col min="262" max="262" width="13.7109375" style="175" customWidth="1"/>
    <col min="263" max="263" width="11.5703125" style="175" customWidth="1"/>
    <col min="264" max="264" width="12.28515625" style="175" customWidth="1"/>
    <col min="265" max="265" width="16.42578125" style="175" customWidth="1"/>
    <col min="266" max="266" width="10" style="175" customWidth="1"/>
    <col min="267" max="512" width="9.140625" style="175"/>
    <col min="513" max="513" width="14.5703125" style="175" customWidth="1"/>
    <col min="514" max="514" width="11.85546875" style="175" customWidth="1"/>
    <col min="515" max="515" width="11.5703125" style="175" customWidth="1"/>
    <col min="516" max="516" width="45.42578125" style="175" customWidth="1"/>
    <col min="517" max="517" width="51.5703125" style="175" customWidth="1"/>
    <col min="518" max="518" width="13.7109375" style="175" customWidth="1"/>
    <col min="519" max="519" width="11.5703125" style="175" customWidth="1"/>
    <col min="520" max="520" width="12.28515625" style="175" customWidth="1"/>
    <col min="521" max="521" width="16.42578125" style="175" customWidth="1"/>
    <col min="522" max="522" width="10" style="175" customWidth="1"/>
    <col min="523" max="768" width="9.140625" style="175"/>
    <col min="769" max="769" width="14.5703125" style="175" customWidth="1"/>
    <col min="770" max="770" width="11.85546875" style="175" customWidth="1"/>
    <col min="771" max="771" width="11.5703125" style="175" customWidth="1"/>
    <col min="772" max="772" width="45.42578125" style="175" customWidth="1"/>
    <col min="773" max="773" width="51.5703125" style="175" customWidth="1"/>
    <col min="774" max="774" width="13.7109375" style="175" customWidth="1"/>
    <col min="775" max="775" width="11.5703125" style="175" customWidth="1"/>
    <col min="776" max="776" width="12.28515625" style="175" customWidth="1"/>
    <col min="777" max="777" width="16.42578125" style="175" customWidth="1"/>
    <col min="778" max="778" width="10" style="175" customWidth="1"/>
    <col min="779" max="1024" width="9.140625" style="175"/>
    <col min="1025" max="1025" width="14.5703125" style="175" customWidth="1"/>
    <col min="1026" max="1026" width="11.85546875" style="175" customWidth="1"/>
    <col min="1027" max="1027" width="11.5703125" style="175" customWidth="1"/>
    <col min="1028" max="1028" width="45.42578125" style="175" customWidth="1"/>
    <col min="1029" max="1029" width="51.5703125" style="175" customWidth="1"/>
    <col min="1030" max="1030" width="13.7109375" style="175" customWidth="1"/>
    <col min="1031" max="1031" width="11.5703125" style="175" customWidth="1"/>
    <col min="1032" max="1032" width="12.28515625" style="175" customWidth="1"/>
    <col min="1033" max="1033" width="16.42578125" style="175" customWidth="1"/>
    <col min="1034" max="1034" width="10" style="175" customWidth="1"/>
    <col min="1035" max="1280" width="9.140625" style="175"/>
    <col min="1281" max="1281" width="14.5703125" style="175" customWidth="1"/>
    <col min="1282" max="1282" width="11.85546875" style="175" customWidth="1"/>
    <col min="1283" max="1283" width="11.5703125" style="175" customWidth="1"/>
    <col min="1284" max="1284" width="45.42578125" style="175" customWidth="1"/>
    <col min="1285" max="1285" width="51.5703125" style="175" customWidth="1"/>
    <col min="1286" max="1286" width="13.7109375" style="175" customWidth="1"/>
    <col min="1287" max="1287" width="11.5703125" style="175" customWidth="1"/>
    <col min="1288" max="1288" width="12.28515625" style="175" customWidth="1"/>
    <col min="1289" max="1289" width="16.42578125" style="175" customWidth="1"/>
    <col min="1290" max="1290" width="10" style="175" customWidth="1"/>
    <col min="1291" max="1536" width="9.140625" style="175"/>
    <col min="1537" max="1537" width="14.5703125" style="175" customWidth="1"/>
    <col min="1538" max="1538" width="11.85546875" style="175" customWidth="1"/>
    <col min="1539" max="1539" width="11.5703125" style="175" customWidth="1"/>
    <col min="1540" max="1540" width="45.42578125" style="175" customWidth="1"/>
    <col min="1541" max="1541" width="51.5703125" style="175" customWidth="1"/>
    <col min="1542" max="1542" width="13.7109375" style="175" customWidth="1"/>
    <col min="1543" max="1543" width="11.5703125" style="175" customWidth="1"/>
    <col min="1544" max="1544" width="12.28515625" style="175" customWidth="1"/>
    <col min="1545" max="1545" width="16.42578125" style="175" customWidth="1"/>
    <col min="1546" max="1546" width="10" style="175" customWidth="1"/>
    <col min="1547" max="1792" width="9.140625" style="175"/>
    <col min="1793" max="1793" width="14.5703125" style="175" customWidth="1"/>
    <col min="1794" max="1794" width="11.85546875" style="175" customWidth="1"/>
    <col min="1795" max="1795" width="11.5703125" style="175" customWidth="1"/>
    <col min="1796" max="1796" width="45.42578125" style="175" customWidth="1"/>
    <col min="1797" max="1797" width="51.5703125" style="175" customWidth="1"/>
    <col min="1798" max="1798" width="13.7109375" style="175" customWidth="1"/>
    <col min="1799" max="1799" width="11.5703125" style="175" customWidth="1"/>
    <col min="1800" max="1800" width="12.28515625" style="175" customWidth="1"/>
    <col min="1801" max="1801" width="16.42578125" style="175" customWidth="1"/>
    <col min="1802" max="1802" width="10" style="175" customWidth="1"/>
    <col min="1803" max="2048" width="9.140625" style="175"/>
    <col min="2049" max="2049" width="14.5703125" style="175" customWidth="1"/>
    <col min="2050" max="2050" width="11.85546875" style="175" customWidth="1"/>
    <col min="2051" max="2051" width="11.5703125" style="175" customWidth="1"/>
    <col min="2052" max="2052" width="45.42578125" style="175" customWidth="1"/>
    <col min="2053" max="2053" width="51.5703125" style="175" customWidth="1"/>
    <col min="2054" max="2054" width="13.7109375" style="175" customWidth="1"/>
    <col min="2055" max="2055" width="11.5703125" style="175" customWidth="1"/>
    <col min="2056" max="2056" width="12.28515625" style="175" customWidth="1"/>
    <col min="2057" max="2057" width="16.42578125" style="175" customWidth="1"/>
    <col min="2058" max="2058" width="10" style="175" customWidth="1"/>
    <col min="2059" max="2304" width="9.140625" style="175"/>
    <col min="2305" max="2305" width="14.5703125" style="175" customWidth="1"/>
    <col min="2306" max="2306" width="11.85546875" style="175" customWidth="1"/>
    <col min="2307" max="2307" width="11.5703125" style="175" customWidth="1"/>
    <col min="2308" max="2308" width="45.42578125" style="175" customWidth="1"/>
    <col min="2309" max="2309" width="51.5703125" style="175" customWidth="1"/>
    <col min="2310" max="2310" width="13.7109375" style="175" customWidth="1"/>
    <col min="2311" max="2311" width="11.5703125" style="175" customWidth="1"/>
    <col min="2312" max="2312" width="12.28515625" style="175" customWidth="1"/>
    <col min="2313" max="2313" width="16.42578125" style="175" customWidth="1"/>
    <col min="2314" max="2314" width="10" style="175" customWidth="1"/>
    <col min="2315" max="2560" width="9.140625" style="175"/>
    <col min="2561" max="2561" width="14.5703125" style="175" customWidth="1"/>
    <col min="2562" max="2562" width="11.85546875" style="175" customWidth="1"/>
    <col min="2563" max="2563" width="11.5703125" style="175" customWidth="1"/>
    <col min="2564" max="2564" width="45.42578125" style="175" customWidth="1"/>
    <col min="2565" max="2565" width="51.5703125" style="175" customWidth="1"/>
    <col min="2566" max="2566" width="13.7109375" style="175" customWidth="1"/>
    <col min="2567" max="2567" width="11.5703125" style="175" customWidth="1"/>
    <col min="2568" max="2568" width="12.28515625" style="175" customWidth="1"/>
    <col min="2569" max="2569" width="16.42578125" style="175" customWidth="1"/>
    <col min="2570" max="2570" width="10" style="175" customWidth="1"/>
    <col min="2571" max="2816" width="9.140625" style="175"/>
    <col min="2817" max="2817" width="14.5703125" style="175" customWidth="1"/>
    <col min="2818" max="2818" width="11.85546875" style="175" customWidth="1"/>
    <col min="2819" max="2819" width="11.5703125" style="175" customWidth="1"/>
    <col min="2820" max="2820" width="45.42578125" style="175" customWidth="1"/>
    <col min="2821" max="2821" width="51.5703125" style="175" customWidth="1"/>
    <col min="2822" max="2822" width="13.7109375" style="175" customWidth="1"/>
    <col min="2823" max="2823" width="11.5703125" style="175" customWidth="1"/>
    <col min="2824" max="2824" width="12.28515625" style="175" customWidth="1"/>
    <col min="2825" max="2825" width="16.42578125" style="175" customWidth="1"/>
    <col min="2826" max="2826" width="10" style="175" customWidth="1"/>
    <col min="2827" max="3072" width="9.140625" style="175"/>
    <col min="3073" max="3073" width="14.5703125" style="175" customWidth="1"/>
    <col min="3074" max="3074" width="11.85546875" style="175" customWidth="1"/>
    <col min="3075" max="3075" width="11.5703125" style="175" customWidth="1"/>
    <col min="3076" max="3076" width="45.42578125" style="175" customWidth="1"/>
    <col min="3077" max="3077" width="51.5703125" style="175" customWidth="1"/>
    <col min="3078" max="3078" width="13.7109375" style="175" customWidth="1"/>
    <col min="3079" max="3079" width="11.5703125" style="175" customWidth="1"/>
    <col min="3080" max="3080" width="12.28515625" style="175" customWidth="1"/>
    <col min="3081" max="3081" width="16.42578125" style="175" customWidth="1"/>
    <col min="3082" max="3082" width="10" style="175" customWidth="1"/>
    <col min="3083" max="3328" width="9.140625" style="175"/>
    <col min="3329" max="3329" width="14.5703125" style="175" customWidth="1"/>
    <col min="3330" max="3330" width="11.85546875" style="175" customWidth="1"/>
    <col min="3331" max="3331" width="11.5703125" style="175" customWidth="1"/>
    <col min="3332" max="3332" width="45.42578125" style="175" customWidth="1"/>
    <col min="3333" max="3333" width="51.5703125" style="175" customWidth="1"/>
    <col min="3334" max="3334" width="13.7109375" style="175" customWidth="1"/>
    <col min="3335" max="3335" width="11.5703125" style="175" customWidth="1"/>
    <col min="3336" max="3336" width="12.28515625" style="175" customWidth="1"/>
    <col min="3337" max="3337" width="16.42578125" style="175" customWidth="1"/>
    <col min="3338" max="3338" width="10" style="175" customWidth="1"/>
    <col min="3339" max="3584" width="9.140625" style="175"/>
    <col min="3585" max="3585" width="14.5703125" style="175" customWidth="1"/>
    <col min="3586" max="3586" width="11.85546875" style="175" customWidth="1"/>
    <col min="3587" max="3587" width="11.5703125" style="175" customWidth="1"/>
    <col min="3588" max="3588" width="45.42578125" style="175" customWidth="1"/>
    <col min="3589" max="3589" width="51.5703125" style="175" customWidth="1"/>
    <col min="3590" max="3590" width="13.7109375" style="175" customWidth="1"/>
    <col min="3591" max="3591" width="11.5703125" style="175" customWidth="1"/>
    <col min="3592" max="3592" width="12.28515625" style="175" customWidth="1"/>
    <col min="3593" max="3593" width="16.42578125" style="175" customWidth="1"/>
    <col min="3594" max="3594" width="10" style="175" customWidth="1"/>
    <col min="3595" max="3840" width="9.140625" style="175"/>
    <col min="3841" max="3841" width="14.5703125" style="175" customWidth="1"/>
    <col min="3842" max="3842" width="11.85546875" style="175" customWidth="1"/>
    <col min="3843" max="3843" width="11.5703125" style="175" customWidth="1"/>
    <col min="3844" max="3844" width="45.42578125" style="175" customWidth="1"/>
    <col min="3845" max="3845" width="51.5703125" style="175" customWidth="1"/>
    <col min="3846" max="3846" width="13.7109375" style="175" customWidth="1"/>
    <col min="3847" max="3847" width="11.5703125" style="175" customWidth="1"/>
    <col min="3848" max="3848" width="12.28515625" style="175" customWidth="1"/>
    <col min="3849" max="3849" width="16.42578125" style="175" customWidth="1"/>
    <col min="3850" max="3850" width="10" style="175" customWidth="1"/>
    <col min="3851" max="4096" width="9.140625" style="175"/>
    <col min="4097" max="4097" width="14.5703125" style="175" customWidth="1"/>
    <col min="4098" max="4098" width="11.85546875" style="175" customWidth="1"/>
    <col min="4099" max="4099" width="11.5703125" style="175" customWidth="1"/>
    <col min="4100" max="4100" width="45.42578125" style="175" customWidth="1"/>
    <col min="4101" max="4101" width="51.5703125" style="175" customWidth="1"/>
    <col min="4102" max="4102" width="13.7109375" style="175" customWidth="1"/>
    <col min="4103" max="4103" width="11.5703125" style="175" customWidth="1"/>
    <col min="4104" max="4104" width="12.28515625" style="175" customWidth="1"/>
    <col min="4105" max="4105" width="16.42578125" style="175" customWidth="1"/>
    <col min="4106" max="4106" width="10" style="175" customWidth="1"/>
    <col min="4107" max="4352" width="9.140625" style="175"/>
    <col min="4353" max="4353" width="14.5703125" style="175" customWidth="1"/>
    <col min="4354" max="4354" width="11.85546875" style="175" customWidth="1"/>
    <col min="4355" max="4355" width="11.5703125" style="175" customWidth="1"/>
    <col min="4356" max="4356" width="45.42578125" style="175" customWidth="1"/>
    <col min="4357" max="4357" width="51.5703125" style="175" customWidth="1"/>
    <col min="4358" max="4358" width="13.7109375" style="175" customWidth="1"/>
    <col min="4359" max="4359" width="11.5703125" style="175" customWidth="1"/>
    <col min="4360" max="4360" width="12.28515625" style="175" customWidth="1"/>
    <col min="4361" max="4361" width="16.42578125" style="175" customWidth="1"/>
    <col min="4362" max="4362" width="10" style="175" customWidth="1"/>
    <col min="4363" max="4608" width="9.140625" style="175"/>
    <col min="4609" max="4609" width="14.5703125" style="175" customWidth="1"/>
    <col min="4610" max="4610" width="11.85546875" style="175" customWidth="1"/>
    <col min="4611" max="4611" width="11.5703125" style="175" customWidth="1"/>
    <col min="4612" max="4612" width="45.42578125" style="175" customWidth="1"/>
    <col min="4613" max="4613" width="51.5703125" style="175" customWidth="1"/>
    <col min="4614" max="4614" width="13.7109375" style="175" customWidth="1"/>
    <col min="4615" max="4615" width="11.5703125" style="175" customWidth="1"/>
    <col min="4616" max="4616" width="12.28515625" style="175" customWidth="1"/>
    <col min="4617" max="4617" width="16.42578125" style="175" customWidth="1"/>
    <col min="4618" max="4618" width="10" style="175" customWidth="1"/>
    <col min="4619" max="4864" width="9.140625" style="175"/>
    <col min="4865" max="4865" width="14.5703125" style="175" customWidth="1"/>
    <col min="4866" max="4866" width="11.85546875" style="175" customWidth="1"/>
    <col min="4867" max="4867" width="11.5703125" style="175" customWidth="1"/>
    <col min="4868" max="4868" width="45.42578125" style="175" customWidth="1"/>
    <col min="4869" max="4869" width="51.5703125" style="175" customWidth="1"/>
    <col min="4870" max="4870" width="13.7109375" style="175" customWidth="1"/>
    <col min="4871" max="4871" width="11.5703125" style="175" customWidth="1"/>
    <col min="4872" max="4872" width="12.28515625" style="175" customWidth="1"/>
    <col min="4873" max="4873" width="16.42578125" style="175" customWidth="1"/>
    <col min="4874" max="4874" width="10" style="175" customWidth="1"/>
    <col min="4875" max="5120" width="9.140625" style="175"/>
    <col min="5121" max="5121" width="14.5703125" style="175" customWidth="1"/>
    <col min="5122" max="5122" width="11.85546875" style="175" customWidth="1"/>
    <col min="5123" max="5123" width="11.5703125" style="175" customWidth="1"/>
    <col min="5124" max="5124" width="45.42578125" style="175" customWidth="1"/>
    <col min="5125" max="5125" width="51.5703125" style="175" customWidth="1"/>
    <col min="5126" max="5126" width="13.7109375" style="175" customWidth="1"/>
    <col min="5127" max="5127" width="11.5703125" style="175" customWidth="1"/>
    <col min="5128" max="5128" width="12.28515625" style="175" customWidth="1"/>
    <col min="5129" max="5129" width="16.42578125" style="175" customWidth="1"/>
    <col min="5130" max="5130" width="10" style="175" customWidth="1"/>
    <col min="5131" max="5376" width="9.140625" style="175"/>
    <col min="5377" max="5377" width="14.5703125" style="175" customWidth="1"/>
    <col min="5378" max="5378" width="11.85546875" style="175" customWidth="1"/>
    <col min="5379" max="5379" width="11.5703125" style="175" customWidth="1"/>
    <col min="5380" max="5380" width="45.42578125" style="175" customWidth="1"/>
    <col min="5381" max="5381" width="51.5703125" style="175" customWidth="1"/>
    <col min="5382" max="5382" width="13.7109375" style="175" customWidth="1"/>
    <col min="5383" max="5383" width="11.5703125" style="175" customWidth="1"/>
    <col min="5384" max="5384" width="12.28515625" style="175" customWidth="1"/>
    <col min="5385" max="5385" width="16.42578125" style="175" customWidth="1"/>
    <col min="5386" max="5386" width="10" style="175" customWidth="1"/>
    <col min="5387" max="5632" width="9.140625" style="175"/>
    <col min="5633" max="5633" width="14.5703125" style="175" customWidth="1"/>
    <col min="5634" max="5634" width="11.85546875" style="175" customWidth="1"/>
    <col min="5635" max="5635" width="11.5703125" style="175" customWidth="1"/>
    <col min="5636" max="5636" width="45.42578125" style="175" customWidth="1"/>
    <col min="5637" max="5637" width="51.5703125" style="175" customWidth="1"/>
    <col min="5638" max="5638" width="13.7109375" style="175" customWidth="1"/>
    <col min="5639" max="5639" width="11.5703125" style="175" customWidth="1"/>
    <col min="5640" max="5640" width="12.28515625" style="175" customWidth="1"/>
    <col min="5641" max="5641" width="16.42578125" style="175" customWidth="1"/>
    <col min="5642" max="5642" width="10" style="175" customWidth="1"/>
    <col min="5643" max="5888" width="9.140625" style="175"/>
    <col min="5889" max="5889" width="14.5703125" style="175" customWidth="1"/>
    <col min="5890" max="5890" width="11.85546875" style="175" customWidth="1"/>
    <col min="5891" max="5891" width="11.5703125" style="175" customWidth="1"/>
    <col min="5892" max="5892" width="45.42578125" style="175" customWidth="1"/>
    <col min="5893" max="5893" width="51.5703125" style="175" customWidth="1"/>
    <col min="5894" max="5894" width="13.7109375" style="175" customWidth="1"/>
    <col min="5895" max="5895" width="11.5703125" style="175" customWidth="1"/>
    <col min="5896" max="5896" width="12.28515625" style="175" customWidth="1"/>
    <col min="5897" max="5897" width="16.42578125" style="175" customWidth="1"/>
    <col min="5898" max="5898" width="10" style="175" customWidth="1"/>
    <col min="5899" max="6144" width="9.140625" style="175"/>
    <col min="6145" max="6145" width="14.5703125" style="175" customWidth="1"/>
    <col min="6146" max="6146" width="11.85546875" style="175" customWidth="1"/>
    <col min="6147" max="6147" width="11.5703125" style="175" customWidth="1"/>
    <col min="6148" max="6148" width="45.42578125" style="175" customWidth="1"/>
    <col min="6149" max="6149" width="51.5703125" style="175" customWidth="1"/>
    <col min="6150" max="6150" width="13.7109375" style="175" customWidth="1"/>
    <col min="6151" max="6151" width="11.5703125" style="175" customWidth="1"/>
    <col min="6152" max="6152" width="12.28515625" style="175" customWidth="1"/>
    <col min="6153" max="6153" width="16.42578125" style="175" customWidth="1"/>
    <col min="6154" max="6154" width="10" style="175" customWidth="1"/>
    <col min="6155" max="6400" width="9.140625" style="175"/>
    <col min="6401" max="6401" width="14.5703125" style="175" customWidth="1"/>
    <col min="6402" max="6402" width="11.85546875" style="175" customWidth="1"/>
    <col min="6403" max="6403" width="11.5703125" style="175" customWidth="1"/>
    <col min="6404" max="6404" width="45.42578125" style="175" customWidth="1"/>
    <col min="6405" max="6405" width="51.5703125" style="175" customWidth="1"/>
    <col min="6406" max="6406" width="13.7109375" style="175" customWidth="1"/>
    <col min="6407" max="6407" width="11.5703125" style="175" customWidth="1"/>
    <col min="6408" max="6408" width="12.28515625" style="175" customWidth="1"/>
    <col min="6409" max="6409" width="16.42578125" style="175" customWidth="1"/>
    <col min="6410" max="6410" width="10" style="175" customWidth="1"/>
    <col min="6411" max="6656" width="9.140625" style="175"/>
    <col min="6657" max="6657" width="14.5703125" style="175" customWidth="1"/>
    <col min="6658" max="6658" width="11.85546875" style="175" customWidth="1"/>
    <col min="6659" max="6659" width="11.5703125" style="175" customWidth="1"/>
    <col min="6660" max="6660" width="45.42578125" style="175" customWidth="1"/>
    <col min="6661" max="6661" width="51.5703125" style="175" customWidth="1"/>
    <col min="6662" max="6662" width="13.7109375" style="175" customWidth="1"/>
    <col min="6663" max="6663" width="11.5703125" style="175" customWidth="1"/>
    <col min="6664" max="6664" width="12.28515625" style="175" customWidth="1"/>
    <col min="6665" max="6665" width="16.42578125" style="175" customWidth="1"/>
    <col min="6666" max="6666" width="10" style="175" customWidth="1"/>
    <col min="6667" max="6912" width="9.140625" style="175"/>
    <col min="6913" max="6913" width="14.5703125" style="175" customWidth="1"/>
    <col min="6914" max="6914" width="11.85546875" style="175" customWidth="1"/>
    <col min="6915" max="6915" width="11.5703125" style="175" customWidth="1"/>
    <col min="6916" max="6916" width="45.42578125" style="175" customWidth="1"/>
    <col min="6917" max="6917" width="51.5703125" style="175" customWidth="1"/>
    <col min="6918" max="6918" width="13.7109375" style="175" customWidth="1"/>
    <col min="6919" max="6919" width="11.5703125" style="175" customWidth="1"/>
    <col min="6920" max="6920" width="12.28515625" style="175" customWidth="1"/>
    <col min="6921" max="6921" width="16.42578125" style="175" customWidth="1"/>
    <col min="6922" max="6922" width="10" style="175" customWidth="1"/>
    <col min="6923" max="7168" width="9.140625" style="175"/>
    <col min="7169" max="7169" width="14.5703125" style="175" customWidth="1"/>
    <col min="7170" max="7170" width="11.85546875" style="175" customWidth="1"/>
    <col min="7171" max="7171" width="11.5703125" style="175" customWidth="1"/>
    <col min="7172" max="7172" width="45.42578125" style="175" customWidth="1"/>
    <col min="7173" max="7173" width="51.5703125" style="175" customWidth="1"/>
    <col min="7174" max="7174" width="13.7109375" style="175" customWidth="1"/>
    <col min="7175" max="7175" width="11.5703125" style="175" customWidth="1"/>
    <col min="7176" max="7176" width="12.28515625" style="175" customWidth="1"/>
    <col min="7177" max="7177" width="16.42578125" style="175" customWidth="1"/>
    <col min="7178" max="7178" width="10" style="175" customWidth="1"/>
    <col min="7179" max="7424" width="9.140625" style="175"/>
    <col min="7425" max="7425" width="14.5703125" style="175" customWidth="1"/>
    <col min="7426" max="7426" width="11.85546875" style="175" customWidth="1"/>
    <col min="7427" max="7427" width="11.5703125" style="175" customWidth="1"/>
    <col min="7428" max="7428" width="45.42578125" style="175" customWidth="1"/>
    <col min="7429" max="7429" width="51.5703125" style="175" customWidth="1"/>
    <col min="7430" max="7430" width="13.7109375" style="175" customWidth="1"/>
    <col min="7431" max="7431" width="11.5703125" style="175" customWidth="1"/>
    <col min="7432" max="7432" width="12.28515625" style="175" customWidth="1"/>
    <col min="7433" max="7433" width="16.42578125" style="175" customWidth="1"/>
    <col min="7434" max="7434" width="10" style="175" customWidth="1"/>
    <col min="7435" max="7680" width="9.140625" style="175"/>
    <col min="7681" max="7681" width="14.5703125" style="175" customWidth="1"/>
    <col min="7682" max="7682" width="11.85546875" style="175" customWidth="1"/>
    <col min="7683" max="7683" width="11.5703125" style="175" customWidth="1"/>
    <col min="7684" max="7684" width="45.42578125" style="175" customWidth="1"/>
    <col min="7685" max="7685" width="51.5703125" style="175" customWidth="1"/>
    <col min="7686" max="7686" width="13.7109375" style="175" customWidth="1"/>
    <col min="7687" max="7687" width="11.5703125" style="175" customWidth="1"/>
    <col min="7688" max="7688" width="12.28515625" style="175" customWidth="1"/>
    <col min="7689" max="7689" width="16.42578125" style="175" customWidth="1"/>
    <col min="7690" max="7690" width="10" style="175" customWidth="1"/>
    <col min="7691" max="7936" width="9.140625" style="175"/>
    <col min="7937" max="7937" width="14.5703125" style="175" customWidth="1"/>
    <col min="7938" max="7938" width="11.85546875" style="175" customWidth="1"/>
    <col min="7939" max="7939" width="11.5703125" style="175" customWidth="1"/>
    <col min="7940" max="7940" width="45.42578125" style="175" customWidth="1"/>
    <col min="7941" max="7941" width="51.5703125" style="175" customWidth="1"/>
    <col min="7942" max="7942" width="13.7109375" style="175" customWidth="1"/>
    <col min="7943" max="7943" width="11.5703125" style="175" customWidth="1"/>
    <col min="7944" max="7944" width="12.28515625" style="175" customWidth="1"/>
    <col min="7945" max="7945" width="16.42578125" style="175" customWidth="1"/>
    <col min="7946" max="7946" width="10" style="175" customWidth="1"/>
    <col min="7947" max="8192" width="9.140625" style="175"/>
    <col min="8193" max="8193" width="14.5703125" style="175" customWidth="1"/>
    <col min="8194" max="8194" width="11.85546875" style="175" customWidth="1"/>
    <col min="8195" max="8195" width="11.5703125" style="175" customWidth="1"/>
    <col min="8196" max="8196" width="45.42578125" style="175" customWidth="1"/>
    <col min="8197" max="8197" width="51.5703125" style="175" customWidth="1"/>
    <col min="8198" max="8198" width="13.7109375" style="175" customWidth="1"/>
    <col min="8199" max="8199" width="11.5703125" style="175" customWidth="1"/>
    <col min="8200" max="8200" width="12.28515625" style="175" customWidth="1"/>
    <col min="8201" max="8201" width="16.42578125" style="175" customWidth="1"/>
    <col min="8202" max="8202" width="10" style="175" customWidth="1"/>
    <col min="8203" max="8448" width="9.140625" style="175"/>
    <col min="8449" max="8449" width="14.5703125" style="175" customWidth="1"/>
    <col min="8450" max="8450" width="11.85546875" style="175" customWidth="1"/>
    <col min="8451" max="8451" width="11.5703125" style="175" customWidth="1"/>
    <col min="8452" max="8452" width="45.42578125" style="175" customWidth="1"/>
    <col min="8453" max="8453" width="51.5703125" style="175" customWidth="1"/>
    <col min="8454" max="8454" width="13.7109375" style="175" customWidth="1"/>
    <col min="8455" max="8455" width="11.5703125" style="175" customWidth="1"/>
    <col min="8456" max="8456" width="12.28515625" style="175" customWidth="1"/>
    <col min="8457" max="8457" width="16.42578125" style="175" customWidth="1"/>
    <col min="8458" max="8458" width="10" style="175" customWidth="1"/>
    <col min="8459" max="8704" width="9.140625" style="175"/>
    <col min="8705" max="8705" width="14.5703125" style="175" customWidth="1"/>
    <col min="8706" max="8706" width="11.85546875" style="175" customWidth="1"/>
    <col min="8707" max="8707" width="11.5703125" style="175" customWidth="1"/>
    <col min="8708" max="8708" width="45.42578125" style="175" customWidth="1"/>
    <col min="8709" max="8709" width="51.5703125" style="175" customWidth="1"/>
    <col min="8710" max="8710" width="13.7109375" style="175" customWidth="1"/>
    <col min="8711" max="8711" width="11.5703125" style="175" customWidth="1"/>
    <col min="8712" max="8712" width="12.28515625" style="175" customWidth="1"/>
    <col min="8713" max="8713" width="16.42578125" style="175" customWidth="1"/>
    <col min="8714" max="8714" width="10" style="175" customWidth="1"/>
    <col min="8715" max="8960" width="9.140625" style="175"/>
    <col min="8961" max="8961" width="14.5703125" style="175" customWidth="1"/>
    <col min="8962" max="8962" width="11.85546875" style="175" customWidth="1"/>
    <col min="8963" max="8963" width="11.5703125" style="175" customWidth="1"/>
    <col min="8964" max="8964" width="45.42578125" style="175" customWidth="1"/>
    <col min="8965" max="8965" width="51.5703125" style="175" customWidth="1"/>
    <col min="8966" max="8966" width="13.7109375" style="175" customWidth="1"/>
    <col min="8967" max="8967" width="11.5703125" style="175" customWidth="1"/>
    <col min="8968" max="8968" width="12.28515625" style="175" customWidth="1"/>
    <col min="8969" max="8969" width="16.42578125" style="175" customWidth="1"/>
    <col min="8970" max="8970" width="10" style="175" customWidth="1"/>
    <col min="8971" max="9216" width="9.140625" style="175"/>
    <col min="9217" max="9217" width="14.5703125" style="175" customWidth="1"/>
    <col min="9218" max="9218" width="11.85546875" style="175" customWidth="1"/>
    <col min="9219" max="9219" width="11.5703125" style="175" customWidth="1"/>
    <col min="9220" max="9220" width="45.42578125" style="175" customWidth="1"/>
    <col min="9221" max="9221" width="51.5703125" style="175" customWidth="1"/>
    <col min="9222" max="9222" width="13.7109375" style="175" customWidth="1"/>
    <col min="9223" max="9223" width="11.5703125" style="175" customWidth="1"/>
    <col min="9224" max="9224" width="12.28515625" style="175" customWidth="1"/>
    <col min="9225" max="9225" width="16.42578125" style="175" customWidth="1"/>
    <col min="9226" max="9226" width="10" style="175" customWidth="1"/>
    <col min="9227" max="9472" width="9.140625" style="175"/>
    <col min="9473" max="9473" width="14.5703125" style="175" customWidth="1"/>
    <col min="9474" max="9474" width="11.85546875" style="175" customWidth="1"/>
    <col min="9475" max="9475" width="11.5703125" style="175" customWidth="1"/>
    <col min="9476" max="9476" width="45.42578125" style="175" customWidth="1"/>
    <col min="9477" max="9477" width="51.5703125" style="175" customWidth="1"/>
    <col min="9478" max="9478" width="13.7109375" style="175" customWidth="1"/>
    <col min="9479" max="9479" width="11.5703125" style="175" customWidth="1"/>
    <col min="9480" max="9480" width="12.28515625" style="175" customWidth="1"/>
    <col min="9481" max="9481" width="16.42578125" style="175" customWidth="1"/>
    <col min="9482" max="9482" width="10" style="175" customWidth="1"/>
    <col min="9483" max="9728" width="9.140625" style="175"/>
    <col min="9729" max="9729" width="14.5703125" style="175" customWidth="1"/>
    <col min="9730" max="9730" width="11.85546875" style="175" customWidth="1"/>
    <col min="9731" max="9731" width="11.5703125" style="175" customWidth="1"/>
    <col min="9732" max="9732" width="45.42578125" style="175" customWidth="1"/>
    <col min="9733" max="9733" width="51.5703125" style="175" customWidth="1"/>
    <col min="9734" max="9734" width="13.7109375" style="175" customWidth="1"/>
    <col min="9735" max="9735" width="11.5703125" style="175" customWidth="1"/>
    <col min="9736" max="9736" width="12.28515625" style="175" customWidth="1"/>
    <col min="9737" max="9737" width="16.42578125" style="175" customWidth="1"/>
    <col min="9738" max="9738" width="10" style="175" customWidth="1"/>
    <col min="9739" max="9984" width="9.140625" style="175"/>
    <col min="9985" max="9985" width="14.5703125" style="175" customWidth="1"/>
    <col min="9986" max="9986" width="11.85546875" style="175" customWidth="1"/>
    <col min="9987" max="9987" width="11.5703125" style="175" customWidth="1"/>
    <col min="9988" max="9988" width="45.42578125" style="175" customWidth="1"/>
    <col min="9989" max="9989" width="51.5703125" style="175" customWidth="1"/>
    <col min="9990" max="9990" width="13.7109375" style="175" customWidth="1"/>
    <col min="9991" max="9991" width="11.5703125" style="175" customWidth="1"/>
    <col min="9992" max="9992" width="12.28515625" style="175" customWidth="1"/>
    <col min="9993" max="9993" width="16.42578125" style="175" customWidth="1"/>
    <col min="9994" max="9994" width="10" style="175" customWidth="1"/>
    <col min="9995" max="10240" width="9.140625" style="175"/>
    <col min="10241" max="10241" width="14.5703125" style="175" customWidth="1"/>
    <col min="10242" max="10242" width="11.85546875" style="175" customWidth="1"/>
    <col min="10243" max="10243" width="11.5703125" style="175" customWidth="1"/>
    <col min="10244" max="10244" width="45.42578125" style="175" customWidth="1"/>
    <col min="10245" max="10245" width="51.5703125" style="175" customWidth="1"/>
    <col min="10246" max="10246" width="13.7109375" style="175" customWidth="1"/>
    <col min="10247" max="10247" width="11.5703125" style="175" customWidth="1"/>
    <col min="10248" max="10248" width="12.28515625" style="175" customWidth="1"/>
    <col min="10249" max="10249" width="16.42578125" style="175" customWidth="1"/>
    <col min="10250" max="10250" width="10" style="175" customWidth="1"/>
    <col min="10251" max="10496" width="9.140625" style="175"/>
    <col min="10497" max="10497" width="14.5703125" style="175" customWidth="1"/>
    <col min="10498" max="10498" width="11.85546875" style="175" customWidth="1"/>
    <col min="10499" max="10499" width="11.5703125" style="175" customWidth="1"/>
    <col min="10500" max="10500" width="45.42578125" style="175" customWidth="1"/>
    <col min="10501" max="10501" width="51.5703125" style="175" customWidth="1"/>
    <col min="10502" max="10502" width="13.7109375" style="175" customWidth="1"/>
    <col min="10503" max="10503" width="11.5703125" style="175" customWidth="1"/>
    <col min="10504" max="10504" width="12.28515625" style="175" customWidth="1"/>
    <col min="10505" max="10505" width="16.42578125" style="175" customWidth="1"/>
    <col min="10506" max="10506" width="10" style="175" customWidth="1"/>
    <col min="10507" max="10752" width="9.140625" style="175"/>
    <col min="10753" max="10753" width="14.5703125" style="175" customWidth="1"/>
    <col min="10754" max="10754" width="11.85546875" style="175" customWidth="1"/>
    <col min="10755" max="10755" width="11.5703125" style="175" customWidth="1"/>
    <col min="10756" max="10756" width="45.42578125" style="175" customWidth="1"/>
    <col min="10757" max="10757" width="51.5703125" style="175" customWidth="1"/>
    <col min="10758" max="10758" width="13.7109375" style="175" customWidth="1"/>
    <col min="10759" max="10759" width="11.5703125" style="175" customWidth="1"/>
    <col min="10760" max="10760" width="12.28515625" style="175" customWidth="1"/>
    <col min="10761" max="10761" width="16.42578125" style="175" customWidth="1"/>
    <col min="10762" max="10762" width="10" style="175" customWidth="1"/>
    <col min="10763" max="11008" width="9.140625" style="175"/>
    <col min="11009" max="11009" width="14.5703125" style="175" customWidth="1"/>
    <col min="11010" max="11010" width="11.85546875" style="175" customWidth="1"/>
    <col min="11011" max="11011" width="11.5703125" style="175" customWidth="1"/>
    <col min="11012" max="11012" width="45.42578125" style="175" customWidth="1"/>
    <col min="11013" max="11013" width="51.5703125" style="175" customWidth="1"/>
    <col min="11014" max="11014" width="13.7109375" style="175" customWidth="1"/>
    <col min="11015" max="11015" width="11.5703125" style="175" customWidth="1"/>
    <col min="11016" max="11016" width="12.28515625" style="175" customWidth="1"/>
    <col min="11017" max="11017" width="16.42578125" style="175" customWidth="1"/>
    <col min="11018" max="11018" width="10" style="175" customWidth="1"/>
    <col min="11019" max="11264" width="9.140625" style="175"/>
    <col min="11265" max="11265" width="14.5703125" style="175" customWidth="1"/>
    <col min="11266" max="11266" width="11.85546875" style="175" customWidth="1"/>
    <col min="11267" max="11267" width="11.5703125" style="175" customWidth="1"/>
    <col min="11268" max="11268" width="45.42578125" style="175" customWidth="1"/>
    <col min="11269" max="11269" width="51.5703125" style="175" customWidth="1"/>
    <col min="11270" max="11270" width="13.7109375" style="175" customWidth="1"/>
    <col min="11271" max="11271" width="11.5703125" style="175" customWidth="1"/>
    <col min="11272" max="11272" width="12.28515625" style="175" customWidth="1"/>
    <col min="11273" max="11273" width="16.42578125" style="175" customWidth="1"/>
    <col min="11274" max="11274" width="10" style="175" customWidth="1"/>
    <col min="11275" max="11520" width="9.140625" style="175"/>
    <col min="11521" max="11521" width="14.5703125" style="175" customWidth="1"/>
    <col min="11522" max="11522" width="11.85546875" style="175" customWidth="1"/>
    <col min="11523" max="11523" width="11.5703125" style="175" customWidth="1"/>
    <col min="11524" max="11524" width="45.42578125" style="175" customWidth="1"/>
    <col min="11525" max="11525" width="51.5703125" style="175" customWidth="1"/>
    <col min="11526" max="11526" width="13.7109375" style="175" customWidth="1"/>
    <col min="11527" max="11527" width="11.5703125" style="175" customWidth="1"/>
    <col min="11528" max="11528" width="12.28515625" style="175" customWidth="1"/>
    <col min="11529" max="11529" width="16.42578125" style="175" customWidth="1"/>
    <col min="11530" max="11530" width="10" style="175" customWidth="1"/>
    <col min="11531" max="11776" width="9.140625" style="175"/>
    <col min="11777" max="11777" width="14.5703125" style="175" customWidth="1"/>
    <col min="11778" max="11778" width="11.85546875" style="175" customWidth="1"/>
    <col min="11779" max="11779" width="11.5703125" style="175" customWidth="1"/>
    <col min="11780" max="11780" width="45.42578125" style="175" customWidth="1"/>
    <col min="11781" max="11781" width="51.5703125" style="175" customWidth="1"/>
    <col min="11782" max="11782" width="13.7109375" style="175" customWidth="1"/>
    <col min="11783" max="11783" width="11.5703125" style="175" customWidth="1"/>
    <col min="11784" max="11784" width="12.28515625" style="175" customWidth="1"/>
    <col min="11785" max="11785" width="16.42578125" style="175" customWidth="1"/>
    <col min="11786" max="11786" width="10" style="175" customWidth="1"/>
    <col min="11787" max="12032" width="9.140625" style="175"/>
    <col min="12033" max="12033" width="14.5703125" style="175" customWidth="1"/>
    <col min="12034" max="12034" width="11.85546875" style="175" customWidth="1"/>
    <col min="12035" max="12035" width="11.5703125" style="175" customWidth="1"/>
    <col min="12036" max="12036" width="45.42578125" style="175" customWidth="1"/>
    <col min="12037" max="12037" width="51.5703125" style="175" customWidth="1"/>
    <col min="12038" max="12038" width="13.7109375" style="175" customWidth="1"/>
    <col min="12039" max="12039" width="11.5703125" style="175" customWidth="1"/>
    <col min="12040" max="12040" width="12.28515625" style="175" customWidth="1"/>
    <col min="12041" max="12041" width="16.42578125" style="175" customWidth="1"/>
    <col min="12042" max="12042" width="10" style="175" customWidth="1"/>
    <col min="12043" max="12288" width="9.140625" style="175"/>
    <col min="12289" max="12289" width="14.5703125" style="175" customWidth="1"/>
    <col min="12290" max="12290" width="11.85546875" style="175" customWidth="1"/>
    <col min="12291" max="12291" width="11.5703125" style="175" customWidth="1"/>
    <col min="12292" max="12292" width="45.42578125" style="175" customWidth="1"/>
    <col min="12293" max="12293" width="51.5703125" style="175" customWidth="1"/>
    <col min="12294" max="12294" width="13.7109375" style="175" customWidth="1"/>
    <col min="12295" max="12295" width="11.5703125" style="175" customWidth="1"/>
    <col min="12296" max="12296" width="12.28515625" style="175" customWidth="1"/>
    <col min="12297" max="12297" width="16.42578125" style="175" customWidth="1"/>
    <col min="12298" max="12298" width="10" style="175" customWidth="1"/>
    <col min="12299" max="12544" width="9.140625" style="175"/>
    <col min="12545" max="12545" width="14.5703125" style="175" customWidth="1"/>
    <col min="12546" max="12546" width="11.85546875" style="175" customWidth="1"/>
    <col min="12547" max="12547" width="11.5703125" style="175" customWidth="1"/>
    <col min="12548" max="12548" width="45.42578125" style="175" customWidth="1"/>
    <col min="12549" max="12549" width="51.5703125" style="175" customWidth="1"/>
    <col min="12550" max="12550" width="13.7109375" style="175" customWidth="1"/>
    <col min="12551" max="12551" width="11.5703125" style="175" customWidth="1"/>
    <col min="12552" max="12552" width="12.28515625" style="175" customWidth="1"/>
    <col min="12553" max="12553" width="16.42578125" style="175" customWidth="1"/>
    <col min="12554" max="12554" width="10" style="175" customWidth="1"/>
    <col min="12555" max="12800" width="9.140625" style="175"/>
    <col min="12801" max="12801" width="14.5703125" style="175" customWidth="1"/>
    <col min="12802" max="12802" width="11.85546875" style="175" customWidth="1"/>
    <col min="12803" max="12803" width="11.5703125" style="175" customWidth="1"/>
    <col min="12804" max="12804" width="45.42578125" style="175" customWidth="1"/>
    <col min="12805" max="12805" width="51.5703125" style="175" customWidth="1"/>
    <col min="12806" max="12806" width="13.7109375" style="175" customWidth="1"/>
    <col min="12807" max="12807" width="11.5703125" style="175" customWidth="1"/>
    <col min="12808" max="12808" width="12.28515625" style="175" customWidth="1"/>
    <col min="12809" max="12809" width="16.42578125" style="175" customWidth="1"/>
    <col min="12810" max="12810" width="10" style="175" customWidth="1"/>
    <col min="12811" max="13056" width="9.140625" style="175"/>
    <col min="13057" max="13057" width="14.5703125" style="175" customWidth="1"/>
    <col min="13058" max="13058" width="11.85546875" style="175" customWidth="1"/>
    <col min="13059" max="13059" width="11.5703125" style="175" customWidth="1"/>
    <col min="13060" max="13060" width="45.42578125" style="175" customWidth="1"/>
    <col min="13061" max="13061" width="51.5703125" style="175" customWidth="1"/>
    <col min="13062" max="13062" width="13.7109375" style="175" customWidth="1"/>
    <col min="13063" max="13063" width="11.5703125" style="175" customWidth="1"/>
    <col min="13064" max="13064" width="12.28515625" style="175" customWidth="1"/>
    <col min="13065" max="13065" width="16.42578125" style="175" customWidth="1"/>
    <col min="13066" max="13066" width="10" style="175" customWidth="1"/>
    <col min="13067" max="13312" width="9.140625" style="175"/>
    <col min="13313" max="13313" width="14.5703125" style="175" customWidth="1"/>
    <col min="13314" max="13314" width="11.85546875" style="175" customWidth="1"/>
    <col min="13315" max="13315" width="11.5703125" style="175" customWidth="1"/>
    <col min="13316" max="13316" width="45.42578125" style="175" customWidth="1"/>
    <col min="13317" max="13317" width="51.5703125" style="175" customWidth="1"/>
    <col min="13318" max="13318" width="13.7109375" style="175" customWidth="1"/>
    <col min="13319" max="13319" width="11.5703125" style="175" customWidth="1"/>
    <col min="13320" max="13320" width="12.28515625" style="175" customWidth="1"/>
    <col min="13321" max="13321" width="16.42578125" style="175" customWidth="1"/>
    <col min="13322" max="13322" width="10" style="175" customWidth="1"/>
    <col min="13323" max="13568" width="9.140625" style="175"/>
    <col min="13569" max="13569" width="14.5703125" style="175" customWidth="1"/>
    <col min="13570" max="13570" width="11.85546875" style="175" customWidth="1"/>
    <col min="13571" max="13571" width="11.5703125" style="175" customWidth="1"/>
    <col min="13572" max="13572" width="45.42578125" style="175" customWidth="1"/>
    <col min="13573" max="13573" width="51.5703125" style="175" customWidth="1"/>
    <col min="13574" max="13574" width="13.7109375" style="175" customWidth="1"/>
    <col min="13575" max="13575" width="11.5703125" style="175" customWidth="1"/>
    <col min="13576" max="13576" width="12.28515625" style="175" customWidth="1"/>
    <col min="13577" max="13577" width="16.42578125" style="175" customWidth="1"/>
    <col min="13578" max="13578" width="10" style="175" customWidth="1"/>
    <col min="13579" max="13824" width="9.140625" style="175"/>
    <col min="13825" max="13825" width="14.5703125" style="175" customWidth="1"/>
    <col min="13826" max="13826" width="11.85546875" style="175" customWidth="1"/>
    <col min="13827" max="13827" width="11.5703125" style="175" customWidth="1"/>
    <col min="13828" max="13828" width="45.42578125" style="175" customWidth="1"/>
    <col min="13829" max="13829" width="51.5703125" style="175" customWidth="1"/>
    <col min="13830" max="13830" width="13.7109375" style="175" customWidth="1"/>
    <col min="13831" max="13831" width="11.5703125" style="175" customWidth="1"/>
    <col min="13832" max="13832" width="12.28515625" style="175" customWidth="1"/>
    <col min="13833" max="13833" width="16.42578125" style="175" customWidth="1"/>
    <col min="13834" max="13834" width="10" style="175" customWidth="1"/>
    <col min="13835" max="14080" width="9.140625" style="175"/>
    <col min="14081" max="14081" width="14.5703125" style="175" customWidth="1"/>
    <col min="14082" max="14082" width="11.85546875" style="175" customWidth="1"/>
    <col min="14083" max="14083" width="11.5703125" style="175" customWidth="1"/>
    <col min="14084" max="14084" width="45.42578125" style="175" customWidth="1"/>
    <col min="14085" max="14085" width="51.5703125" style="175" customWidth="1"/>
    <col min="14086" max="14086" width="13.7109375" style="175" customWidth="1"/>
    <col min="14087" max="14087" width="11.5703125" style="175" customWidth="1"/>
    <col min="14088" max="14088" width="12.28515625" style="175" customWidth="1"/>
    <col min="14089" max="14089" width="16.42578125" style="175" customWidth="1"/>
    <col min="14090" max="14090" width="10" style="175" customWidth="1"/>
    <col min="14091" max="14336" width="9.140625" style="175"/>
    <col min="14337" max="14337" width="14.5703125" style="175" customWidth="1"/>
    <col min="14338" max="14338" width="11.85546875" style="175" customWidth="1"/>
    <col min="14339" max="14339" width="11.5703125" style="175" customWidth="1"/>
    <col min="14340" max="14340" width="45.42578125" style="175" customWidth="1"/>
    <col min="14341" max="14341" width="51.5703125" style="175" customWidth="1"/>
    <col min="14342" max="14342" width="13.7109375" style="175" customWidth="1"/>
    <col min="14343" max="14343" width="11.5703125" style="175" customWidth="1"/>
    <col min="14344" max="14344" width="12.28515625" style="175" customWidth="1"/>
    <col min="14345" max="14345" width="16.42578125" style="175" customWidth="1"/>
    <col min="14346" max="14346" width="10" style="175" customWidth="1"/>
    <col min="14347" max="14592" width="9.140625" style="175"/>
    <col min="14593" max="14593" width="14.5703125" style="175" customWidth="1"/>
    <col min="14594" max="14594" width="11.85546875" style="175" customWidth="1"/>
    <col min="14595" max="14595" width="11.5703125" style="175" customWidth="1"/>
    <col min="14596" max="14596" width="45.42578125" style="175" customWidth="1"/>
    <col min="14597" max="14597" width="51.5703125" style="175" customWidth="1"/>
    <col min="14598" max="14598" width="13.7109375" style="175" customWidth="1"/>
    <col min="14599" max="14599" width="11.5703125" style="175" customWidth="1"/>
    <col min="14600" max="14600" width="12.28515625" style="175" customWidth="1"/>
    <col min="14601" max="14601" width="16.42578125" style="175" customWidth="1"/>
    <col min="14602" max="14602" width="10" style="175" customWidth="1"/>
    <col min="14603" max="14848" width="9.140625" style="175"/>
    <col min="14849" max="14849" width="14.5703125" style="175" customWidth="1"/>
    <col min="14850" max="14850" width="11.85546875" style="175" customWidth="1"/>
    <col min="14851" max="14851" width="11.5703125" style="175" customWidth="1"/>
    <col min="14852" max="14852" width="45.42578125" style="175" customWidth="1"/>
    <col min="14853" max="14853" width="51.5703125" style="175" customWidth="1"/>
    <col min="14854" max="14854" width="13.7109375" style="175" customWidth="1"/>
    <col min="14855" max="14855" width="11.5703125" style="175" customWidth="1"/>
    <col min="14856" max="14856" width="12.28515625" style="175" customWidth="1"/>
    <col min="14857" max="14857" width="16.42578125" style="175" customWidth="1"/>
    <col min="14858" max="14858" width="10" style="175" customWidth="1"/>
    <col min="14859" max="15104" width="9.140625" style="175"/>
    <col min="15105" max="15105" width="14.5703125" style="175" customWidth="1"/>
    <col min="15106" max="15106" width="11.85546875" style="175" customWidth="1"/>
    <col min="15107" max="15107" width="11.5703125" style="175" customWidth="1"/>
    <col min="15108" max="15108" width="45.42578125" style="175" customWidth="1"/>
    <col min="15109" max="15109" width="51.5703125" style="175" customWidth="1"/>
    <col min="15110" max="15110" width="13.7109375" style="175" customWidth="1"/>
    <col min="15111" max="15111" width="11.5703125" style="175" customWidth="1"/>
    <col min="15112" max="15112" width="12.28515625" style="175" customWidth="1"/>
    <col min="15113" max="15113" width="16.42578125" style="175" customWidth="1"/>
    <col min="15114" max="15114" width="10" style="175" customWidth="1"/>
    <col min="15115" max="15360" width="9.140625" style="175"/>
    <col min="15361" max="15361" width="14.5703125" style="175" customWidth="1"/>
    <col min="15362" max="15362" width="11.85546875" style="175" customWidth="1"/>
    <col min="15363" max="15363" width="11.5703125" style="175" customWidth="1"/>
    <col min="15364" max="15364" width="45.42578125" style="175" customWidth="1"/>
    <col min="15365" max="15365" width="51.5703125" style="175" customWidth="1"/>
    <col min="15366" max="15366" width="13.7109375" style="175" customWidth="1"/>
    <col min="15367" max="15367" width="11.5703125" style="175" customWidth="1"/>
    <col min="15368" max="15368" width="12.28515625" style="175" customWidth="1"/>
    <col min="15369" max="15369" width="16.42578125" style="175" customWidth="1"/>
    <col min="15370" max="15370" width="10" style="175" customWidth="1"/>
    <col min="15371" max="15616" width="9.140625" style="175"/>
    <col min="15617" max="15617" width="14.5703125" style="175" customWidth="1"/>
    <col min="15618" max="15618" width="11.85546875" style="175" customWidth="1"/>
    <col min="15619" max="15619" width="11.5703125" style="175" customWidth="1"/>
    <col min="15620" max="15620" width="45.42578125" style="175" customWidth="1"/>
    <col min="15621" max="15621" width="51.5703125" style="175" customWidth="1"/>
    <col min="15622" max="15622" width="13.7109375" style="175" customWidth="1"/>
    <col min="15623" max="15623" width="11.5703125" style="175" customWidth="1"/>
    <col min="15624" max="15624" width="12.28515625" style="175" customWidth="1"/>
    <col min="15625" max="15625" width="16.42578125" style="175" customWidth="1"/>
    <col min="15626" max="15626" width="10" style="175" customWidth="1"/>
    <col min="15627" max="15872" width="9.140625" style="175"/>
    <col min="15873" max="15873" width="14.5703125" style="175" customWidth="1"/>
    <col min="15874" max="15874" width="11.85546875" style="175" customWidth="1"/>
    <col min="15875" max="15875" width="11.5703125" style="175" customWidth="1"/>
    <col min="15876" max="15876" width="45.42578125" style="175" customWidth="1"/>
    <col min="15877" max="15877" width="51.5703125" style="175" customWidth="1"/>
    <col min="15878" max="15878" width="13.7109375" style="175" customWidth="1"/>
    <col min="15879" max="15879" width="11.5703125" style="175" customWidth="1"/>
    <col min="15880" max="15880" width="12.28515625" style="175" customWidth="1"/>
    <col min="15881" max="15881" width="16.42578125" style="175" customWidth="1"/>
    <col min="15882" max="15882" width="10" style="175" customWidth="1"/>
    <col min="15883" max="16128" width="9.140625" style="175"/>
    <col min="16129" max="16129" width="14.5703125" style="175" customWidth="1"/>
    <col min="16130" max="16130" width="11.85546875" style="175" customWidth="1"/>
    <col min="16131" max="16131" width="11.5703125" style="175" customWidth="1"/>
    <col min="16132" max="16132" width="45.42578125" style="175" customWidth="1"/>
    <col min="16133" max="16133" width="51.5703125" style="175" customWidth="1"/>
    <col min="16134" max="16134" width="13.7109375" style="175" customWidth="1"/>
    <col min="16135" max="16135" width="11.5703125" style="175" customWidth="1"/>
    <col min="16136" max="16136" width="12.28515625" style="175" customWidth="1"/>
    <col min="16137" max="16137" width="16.42578125" style="175" customWidth="1"/>
    <col min="16138" max="16138" width="10" style="175" customWidth="1"/>
    <col min="16139" max="16384" width="9.140625" style="175"/>
  </cols>
  <sheetData>
    <row r="1" spans="1:12" ht="22.5" customHeight="1" x14ac:dyDescent="0.25">
      <c r="D1" s="176"/>
      <c r="E1" s="176"/>
      <c r="F1" s="177"/>
      <c r="G1" s="244" t="s">
        <v>120</v>
      </c>
      <c r="H1" s="272"/>
      <c r="I1" s="272"/>
      <c r="J1" s="272"/>
    </row>
    <row r="2" spans="1:12" ht="42.75" customHeight="1" x14ac:dyDescent="0.25">
      <c r="D2" s="176"/>
      <c r="E2" s="176"/>
      <c r="F2" s="177"/>
      <c r="G2" s="237" t="s">
        <v>117</v>
      </c>
      <c r="H2" s="237"/>
      <c r="I2" s="238"/>
      <c r="J2" s="178"/>
    </row>
    <row r="3" spans="1:12" ht="18" customHeight="1" x14ac:dyDescent="0.25">
      <c r="D3" s="176"/>
      <c r="E3" s="176"/>
      <c r="F3" s="177"/>
      <c r="G3" s="233" t="s">
        <v>141</v>
      </c>
      <c r="H3" s="234"/>
      <c r="I3" s="234"/>
      <c r="J3" s="179"/>
    </row>
    <row r="4" spans="1:12" x14ac:dyDescent="0.25">
      <c r="D4" s="176"/>
      <c r="E4" s="176"/>
      <c r="F4" s="176"/>
      <c r="G4" s="176"/>
      <c r="H4" s="180" t="s">
        <v>121</v>
      </c>
      <c r="I4" s="176"/>
      <c r="J4" s="176"/>
    </row>
    <row r="5" spans="1:12" x14ac:dyDescent="0.25">
      <c r="D5" s="176"/>
      <c r="E5" s="176"/>
      <c r="F5" s="176"/>
      <c r="G5" s="176"/>
      <c r="H5" s="180"/>
      <c r="I5" s="176"/>
      <c r="J5" s="176"/>
    </row>
    <row r="6" spans="1:12" ht="15.75" x14ac:dyDescent="0.25">
      <c r="A6" s="273" t="s">
        <v>98</v>
      </c>
      <c r="B6" s="274"/>
      <c r="C6" s="274"/>
      <c r="D6" s="274"/>
      <c r="E6" s="274"/>
      <c r="F6" s="274"/>
      <c r="G6" s="274"/>
      <c r="H6" s="274"/>
      <c r="I6" s="274"/>
      <c r="J6" s="274"/>
    </row>
    <row r="7" spans="1:12" ht="21" customHeight="1" x14ac:dyDescent="0.25">
      <c r="A7" s="275" t="s">
        <v>99</v>
      </c>
      <c r="B7" s="274"/>
      <c r="C7" s="274"/>
      <c r="D7" s="274"/>
      <c r="E7" s="274"/>
      <c r="F7" s="274"/>
      <c r="G7" s="274"/>
      <c r="H7" s="274"/>
      <c r="I7" s="274"/>
      <c r="J7" s="274"/>
    </row>
    <row r="8" spans="1:12" ht="9.75" customHeight="1" x14ac:dyDescent="0.25">
      <c r="A8" s="181"/>
      <c r="B8" s="181"/>
      <c r="C8" s="181"/>
      <c r="D8" s="181"/>
      <c r="E8" s="181"/>
      <c r="F8" s="181"/>
      <c r="G8" s="181"/>
      <c r="H8" s="181"/>
      <c r="I8" s="181"/>
      <c r="J8" s="181"/>
    </row>
    <row r="9" spans="1:12" ht="15.75" x14ac:dyDescent="0.25">
      <c r="A9" s="62" t="s">
        <v>68</v>
      </c>
      <c r="B9" s="182"/>
      <c r="C9" s="182"/>
      <c r="D9" s="182"/>
      <c r="E9" s="182"/>
      <c r="F9" s="182"/>
      <c r="G9" s="182"/>
      <c r="H9" s="182"/>
      <c r="I9" s="182"/>
    </row>
    <row r="10" spans="1:12" ht="16.5" thickBot="1" x14ac:dyDescent="0.3">
      <c r="A10" s="63" t="s">
        <v>7</v>
      </c>
      <c r="F10" s="177"/>
      <c r="J10" s="175" t="s">
        <v>43</v>
      </c>
    </row>
    <row r="11" spans="1:12" ht="120.75" customHeight="1" thickBot="1" x14ac:dyDescent="0.3">
      <c r="A11" s="183" t="s">
        <v>100</v>
      </c>
      <c r="B11" s="184" t="s">
        <v>39</v>
      </c>
      <c r="C11" s="184" t="s">
        <v>12</v>
      </c>
      <c r="D11" s="184" t="s">
        <v>101</v>
      </c>
      <c r="E11" s="184" t="s">
        <v>102</v>
      </c>
      <c r="F11" s="184" t="s">
        <v>103</v>
      </c>
      <c r="G11" s="184" t="s">
        <v>104</v>
      </c>
      <c r="H11" s="184" t="s">
        <v>105</v>
      </c>
      <c r="I11" s="184" t="s">
        <v>106</v>
      </c>
      <c r="J11" s="184" t="s">
        <v>107</v>
      </c>
    </row>
    <row r="12" spans="1:12" ht="15.75" x14ac:dyDescent="0.25">
      <c r="A12" s="185">
        <v>1</v>
      </c>
      <c r="B12" s="185">
        <v>2</v>
      </c>
      <c r="C12" s="185">
        <v>3</v>
      </c>
      <c r="D12" s="185">
        <v>4</v>
      </c>
      <c r="E12" s="185">
        <v>5</v>
      </c>
      <c r="F12" s="185">
        <v>6</v>
      </c>
      <c r="G12" s="185">
        <v>7</v>
      </c>
      <c r="H12" s="185">
        <v>8</v>
      </c>
      <c r="I12" s="185">
        <v>9</v>
      </c>
      <c r="J12" s="185">
        <v>10</v>
      </c>
    </row>
    <row r="13" spans="1:12" ht="38.25" customHeight="1" x14ac:dyDescent="0.25">
      <c r="A13" s="186" t="s">
        <v>22</v>
      </c>
      <c r="B13" s="101" t="s">
        <v>23</v>
      </c>
      <c r="C13" s="101"/>
      <c r="D13" s="187" t="s">
        <v>66</v>
      </c>
      <c r="E13" s="185"/>
      <c r="F13" s="188"/>
      <c r="G13" s="189">
        <f t="shared" ref="G13:I13" si="0">G14</f>
        <v>0</v>
      </c>
      <c r="H13" s="189">
        <f t="shared" si="0"/>
        <v>0</v>
      </c>
      <c r="I13" s="189">
        <f t="shared" si="0"/>
        <v>0</v>
      </c>
      <c r="J13" s="188"/>
    </row>
    <row r="14" spans="1:12" ht="31.5" customHeight="1" x14ac:dyDescent="0.25">
      <c r="A14" s="101" t="s">
        <v>24</v>
      </c>
      <c r="B14" s="101" t="s">
        <v>23</v>
      </c>
      <c r="C14" s="101"/>
      <c r="D14" s="102" t="s">
        <v>108</v>
      </c>
      <c r="E14" s="185"/>
      <c r="F14" s="188"/>
      <c r="G14" s="189">
        <f>G15+G16</f>
        <v>0</v>
      </c>
      <c r="H14" s="189">
        <f>H15+H16</f>
        <v>0</v>
      </c>
      <c r="I14" s="189">
        <f>I15+I16</f>
        <v>0</v>
      </c>
      <c r="J14" s="188"/>
    </row>
    <row r="15" spans="1:12" ht="96" customHeight="1" x14ac:dyDescent="0.25">
      <c r="A15" s="198" t="s">
        <v>110</v>
      </c>
      <c r="B15" s="199" t="s">
        <v>111</v>
      </c>
      <c r="C15" s="199" t="s">
        <v>112</v>
      </c>
      <c r="D15" s="200" t="s">
        <v>113</v>
      </c>
      <c r="E15" s="43" t="s">
        <v>114</v>
      </c>
      <c r="F15" s="185"/>
      <c r="G15" s="190">
        <v>-450000</v>
      </c>
      <c r="H15" s="190">
        <v>-226400</v>
      </c>
      <c r="I15" s="190">
        <v>-226400</v>
      </c>
      <c r="J15" s="191"/>
      <c r="L15" s="192"/>
    </row>
    <row r="16" spans="1:12" ht="114" customHeight="1" x14ac:dyDescent="0.25">
      <c r="A16" s="198" t="s">
        <v>110</v>
      </c>
      <c r="B16" s="199" t="s">
        <v>111</v>
      </c>
      <c r="C16" s="199" t="s">
        <v>112</v>
      </c>
      <c r="D16" s="200" t="s">
        <v>113</v>
      </c>
      <c r="E16" s="201" t="s">
        <v>115</v>
      </c>
      <c r="F16" s="185">
        <v>2025</v>
      </c>
      <c r="G16" s="190">
        <v>450000</v>
      </c>
      <c r="H16" s="190">
        <v>226400</v>
      </c>
      <c r="I16" s="190">
        <v>226400</v>
      </c>
      <c r="J16" s="191">
        <v>100</v>
      </c>
      <c r="L16" s="192"/>
    </row>
    <row r="17" spans="1:12" ht="27" customHeight="1" x14ac:dyDescent="0.25">
      <c r="A17" s="188" t="s">
        <v>33</v>
      </c>
      <c r="B17" s="188" t="s">
        <v>33</v>
      </c>
      <c r="C17" s="188" t="s">
        <v>33</v>
      </c>
      <c r="D17" s="193" t="s">
        <v>109</v>
      </c>
      <c r="E17" s="188" t="s">
        <v>33</v>
      </c>
      <c r="F17" s="188" t="s">
        <v>33</v>
      </c>
      <c r="G17" s="189">
        <f>G13</f>
        <v>0</v>
      </c>
      <c r="H17" s="189">
        <f>H13</f>
        <v>0</v>
      </c>
      <c r="I17" s="189">
        <f>I13</f>
        <v>0</v>
      </c>
      <c r="J17" s="188" t="s">
        <v>33</v>
      </c>
      <c r="L17" s="194"/>
    </row>
    <row r="18" spans="1:12" ht="14.25" customHeight="1" x14ac:dyDescent="0.25">
      <c r="A18" s="195"/>
      <c r="B18" s="195"/>
      <c r="C18" s="195"/>
      <c r="D18" s="196"/>
      <c r="E18" s="195"/>
      <c r="F18" s="195"/>
      <c r="G18" s="197"/>
      <c r="H18" s="197"/>
      <c r="I18" s="197"/>
      <c r="J18" s="195"/>
      <c r="L18" s="194"/>
    </row>
    <row r="20" spans="1:12" ht="18.75" x14ac:dyDescent="0.3">
      <c r="B20" s="65" t="s">
        <v>123</v>
      </c>
      <c r="C20" s="100"/>
      <c r="D20" s="48"/>
      <c r="E20" s="48"/>
      <c r="F20" s="230" t="s">
        <v>124</v>
      </c>
      <c r="G20" s="230"/>
    </row>
  </sheetData>
  <mergeCells count="6">
    <mergeCell ref="F20:G20"/>
    <mergeCell ref="G1:J1"/>
    <mergeCell ref="G2:I2"/>
    <mergeCell ref="G3:I3"/>
    <mergeCell ref="A6:J6"/>
    <mergeCell ref="A7:J7"/>
  </mergeCells>
  <pageMargins left="0.47244094488188981" right="0.15748031496062992" top="0.74803149606299213" bottom="0.74803149606299213" header="0.31496062992125984" footer="0.31496062992125984"/>
  <pageSetup paperSize="9" scale="65" orientation="landscape" horizontalDpi="4294967294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R27"/>
  <sheetViews>
    <sheetView tabSelected="1" view="pageBreakPreview" zoomScale="60" zoomScaleNormal="100" workbookViewId="0">
      <selection activeCell="E6" sqref="E6"/>
    </sheetView>
  </sheetViews>
  <sheetFormatPr defaultColWidth="7.85546875" defaultRowHeight="12.75" x14ac:dyDescent="0.2"/>
  <cols>
    <col min="1" max="2" width="13.28515625" style="48" customWidth="1"/>
    <col min="3" max="3" width="16.5703125" style="48" customWidth="1"/>
    <col min="4" max="4" width="46" style="48" customWidth="1"/>
    <col min="5" max="5" width="60.5703125" style="48" customWidth="1"/>
    <col min="6" max="6" width="22.5703125" style="48" customWidth="1"/>
    <col min="7" max="7" width="16.7109375" style="48" customWidth="1"/>
    <col min="8" max="8" width="16.85546875" style="48" customWidth="1"/>
    <col min="9" max="9" width="15.42578125" style="48" customWidth="1"/>
    <col min="10" max="10" width="14.28515625" style="48" customWidth="1"/>
    <col min="11" max="256" width="7.85546875" style="50"/>
    <col min="257" max="258" width="13.28515625" style="50" customWidth="1"/>
    <col min="259" max="259" width="14.28515625" style="50" customWidth="1"/>
    <col min="260" max="260" width="41.7109375" style="50" customWidth="1"/>
    <col min="261" max="261" width="58" style="50" customWidth="1"/>
    <col min="262" max="262" width="17.7109375" style="50" customWidth="1"/>
    <col min="263" max="263" width="13.5703125" style="50" customWidth="1"/>
    <col min="264" max="264" width="14.140625" style="50" customWidth="1"/>
    <col min="265" max="265" width="13" style="50" customWidth="1"/>
    <col min="266" max="266" width="11.85546875" style="50" customWidth="1"/>
    <col min="267" max="512" width="7.85546875" style="50"/>
    <col min="513" max="514" width="13.28515625" style="50" customWidth="1"/>
    <col min="515" max="515" width="14.28515625" style="50" customWidth="1"/>
    <col min="516" max="516" width="41.7109375" style="50" customWidth="1"/>
    <col min="517" max="517" width="58" style="50" customWidth="1"/>
    <col min="518" max="518" width="17.7109375" style="50" customWidth="1"/>
    <col min="519" max="519" width="13.5703125" style="50" customWidth="1"/>
    <col min="520" max="520" width="14.140625" style="50" customWidth="1"/>
    <col min="521" max="521" width="13" style="50" customWidth="1"/>
    <col min="522" max="522" width="11.85546875" style="50" customWidth="1"/>
    <col min="523" max="768" width="7.85546875" style="50"/>
    <col min="769" max="770" width="13.28515625" style="50" customWidth="1"/>
    <col min="771" max="771" width="14.28515625" style="50" customWidth="1"/>
    <col min="772" max="772" width="41.7109375" style="50" customWidth="1"/>
    <col min="773" max="773" width="58" style="50" customWidth="1"/>
    <col min="774" max="774" width="17.7109375" style="50" customWidth="1"/>
    <col min="775" max="775" width="13.5703125" style="50" customWidth="1"/>
    <col min="776" max="776" width="14.140625" style="50" customWidth="1"/>
    <col min="777" max="777" width="13" style="50" customWidth="1"/>
    <col min="778" max="778" width="11.85546875" style="50" customWidth="1"/>
    <col min="779" max="1024" width="7.85546875" style="50"/>
    <col min="1025" max="1026" width="13.28515625" style="50" customWidth="1"/>
    <col min="1027" max="1027" width="14.28515625" style="50" customWidth="1"/>
    <col min="1028" max="1028" width="41.7109375" style="50" customWidth="1"/>
    <col min="1029" max="1029" width="58" style="50" customWidth="1"/>
    <col min="1030" max="1030" width="17.7109375" style="50" customWidth="1"/>
    <col min="1031" max="1031" width="13.5703125" style="50" customWidth="1"/>
    <col min="1032" max="1032" width="14.140625" style="50" customWidth="1"/>
    <col min="1033" max="1033" width="13" style="50" customWidth="1"/>
    <col min="1034" max="1034" width="11.85546875" style="50" customWidth="1"/>
    <col min="1035" max="1280" width="7.85546875" style="50"/>
    <col min="1281" max="1282" width="13.28515625" style="50" customWidth="1"/>
    <col min="1283" max="1283" width="14.28515625" style="50" customWidth="1"/>
    <col min="1284" max="1284" width="41.7109375" style="50" customWidth="1"/>
    <col min="1285" max="1285" width="58" style="50" customWidth="1"/>
    <col min="1286" max="1286" width="17.7109375" style="50" customWidth="1"/>
    <col min="1287" max="1287" width="13.5703125" style="50" customWidth="1"/>
    <col min="1288" max="1288" width="14.140625" style="50" customWidth="1"/>
    <col min="1289" max="1289" width="13" style="50" customWidth="1"/>
    <col min="1290" max="1290" width="11.85546875" style="50" customWidth="1"/>
    <col min="1291" max="1536" width="7.85546875" style="50"/>
    <col min="1537" max="1538" width="13.28515625" style="50" customWidth="1"/>
    <col min="1539" max="1539" width="14.28515625" style="50" customWidth="1"/>
    <col min="1540" max="1540" width="41.7109375" style="50" customWidth="1"/>
    <col min="1541" max="1541" width="58" style="50" customWidth="1"/>
    <col min="1542" max="1542" width="17.7109375" style="50" customWidth="1"/>
    <col min="1543" max="1543" width="13.5703125" style="50" customWidth="1"/>
    <col min="1544" max="1544" width="14.140625" style="50" customWidth="1"/>
    <col min="1545" max="1545" width="13" style="50" customWidth="1"/>
    <col min="1546" max="1546" width="11.85546875" style="50" customWidth="1"/>
    <col min="1547" max="1792" width="7.85546875" style="50"/>
    <col min="1793" max="1794" width="13.28515625" style="50" customWidth="1"/>
    <col min="1795" max="1795" width="14.28515625" style="50" customWidth="1"/>
    <col min="1796" max="1796" width="41.7109375" style="50" customWidth="1"/>
    <col min="1797" max="1797" width="58" style="50" customWidth="1"/>
    <col min="1798" max="1798" width="17.7109375" style="50" customWidth="1"/>
    <col min="1799" max="1799" width="13.5703125" style="50" customWidth="1"/>
    <col min="1800" max="1800" width="14.140625" style="50" customWidth="1"/>
    <col min="1801" max="1801" width="13" style="50" customWidth="1"/>
    <col min="1802" max="1802" width="11.85546875" style="50" customWidth="1"/>
    <col min="1803" max="2048" width="7.85546875" style="50"/>
    <col min="2049" max="2050" width="13.28515625" style="50" customWidth="1"/>
    <col min="2051" max="2051" width="14.28515625" style="50" customWidth="1"/>
    <col min="2052" max="2052" width="41.7109375" style="50" customWidth="1"/>
    <col min="2053" max="2053" width="58" style="50" customWidth="1"/>
    <col min="2054" max="2054" width="17.7109375" style="50" customWidth="1"/>
    <col min="2055" max="2055" width="13.5703125" style="50" customWidth="1"/>
    <col min="2056" max="2056" width="14.140625" style="50" customWidth="1"/>
    <col min="2057" max="2057" width="13" style="50" customWidth="1"/>
    <col min="2058" max="2058" width="11.85546875" style="50" customWidth="1"/>
    <col min="2059" max="2304" width="7.85546875" style="50"/>
    <col min="2305" max="2306" width="13.28515625" style="50" customWidth="1"/>
    <col min="2307" max="2307" width="14.28515625" style="50" customWidth="1"/>
    <col min="2308" max="2308" width="41.7109375" style="50" customWidth="1"/>
    <col min="2309" max="2309" width="58" style="50" customWidth="1"/>
    <col min="2310" max="2310" width="17.7109375" style="50" customWidth="1"/>
    <col min="2311" max="2311" width="13.5703125" style="50" customWidth="1"/>
    <col min="2312" max="2312" width="14.140625" style="50" customWidth="1"/>
    <col min="2313" max="2313" width="13" style="50" customWidth="1"/>
    <col min="2314" max="2314" width="11.85546875" style="50" customWidth="1"/>
    <col min="2315" max="2560" width="7.85546875" style="50"/>
    <col min="2561" max="2562" width="13.28515625" style="50" customWidth="1"/>
    <col min="2563" max="2563" width="14.28515625" style="50" customWidth="1"/>
    <col min="2564" max="2564" width="41.7109375" style="50" customWidth="1"/>
    <col min="2565" max="2565" width="58" style="50" customWidth="1"/>
    <col min="2566" max="2566" width="17.7109375" style="50" customWidth="1"/>
    <col min="2567" max="2567" width="13.5703125" style="50" customWidth="1"/>
    <col min="2568" max="2568" width="14.140625" style="50" customWidth="1"/>
    <col min="2569" max="2569" width="13" style="50" customWidth="1"/>
    <col min="2570" max="2570" width="11.85546875" style="50" customWidth="1"/>
    <col min="2571" max="2816" width="7.85546875" style="50"/>
    <col min="2817" max="2818" width="13.28515625" style="50" customWidth="1"/>
    <col min="2819" max="2819" width="14.28515625" style="50" customWidth="1"/>
    <col min="2820" max="2820" width="41.7109375" style="50" customWidth="1"/>
    <col min="2821" max="2821" width="58" style="50" customWidth="1"/>
    <col min="2822" max="2822" width="17.7109375" style="50" customWidth="1"/>
    <col min="2823" max="2823" width="13.5703125" style="50" customWidth="1"/>
    <col min="2824" max="2824" width="14.140625" style="50" customWidth="1"/>
    <col min="2825" max="2825" width="13" style="50" customWidth="1"/>
    <col min="2826" max="2826" width="11.85546875" style="50" customWidth="1"/>
    <col min="2827" max="3072" width="7.85546875" style="50"/>
    <col min="3073" max="3074" width="13.28515625" style="50" customWidth="1"/>
    <col min="3075" max="3075" width="14.28515625" style="50" customWidth="1"/>
    <col min="3076" max="3076" width="41.7109375" style="50" customWidth="1"/>
    <col min="3077" max="3077" width="58" style="50" customWidth="1"/>
    <col min="3078" max="3078" width="17.7109375" style="50" customWidth="1"/>
    <col min="3079" max="3079" width="13.5703125" style="50" customWidth="1"/>
    <col min="3080" max="3080" width="14.140625" style="50" customWidth="1"/>
    <col min="3081" max="3081" width="13" style="50" customWidth="1"/>
    <col min="3082" max="3082" width="11.85546875" style="50" customWidth="1"/>
    <col min="3083" max="3328" width="7.85546875" style="50"/>
    <col min="3329" max="3330" width="13.28515625" style="50" customWidth="1"/>
    <col min="3331" max="3331" width="14.28515625" style="50" customWidth="1"/>
    <col min="3332" max="3332" width="41.7109375" style="50" customWidth="1"/>
    <col min="3333" max="3333" width="58" style="50" customWidth="1"/>
    <col min="3334" max="3334" width="17.7109375" style="50" customWidth="1"/>
    <col min="3335" max="3335" width="13.5703125" style="50" customWidth="1"/>
    <col min="3336" max="3336" width="14.140625" style="50" customWidth="1"/>
    <col min="3337" max="3337" width="13" style="50" customWidth="1"/>
    <col min="3338" max="3338" width="11.85546875" style="50" customWidth="1"/>
    <col min="3339" max="3584" width="7.85546875" style="50"/>
    <col min="3585" max="3586" width="13.28515625" style="50" customWidth="1"/>
    <col min="3587" max="3587" width="14.28515625" style="50" customWidth="1"/>
    <col min="3588" max="3588" width="41.7109375" style="50" customWidth="1"/>
    <col min="3589" max="3589" width="58" style="50" customWidth="1"/>
    <col min="3590" max="3590" width="17.7109375" style="50" customWidth="1"/>
    <col min="3591" max="3591" width="13.5703125" style="50" customWidth="1"/>
    <col min="3592" max="3592" width="14.140625" style="50" customWidth="1"/>
    <col min="3593" max="3593" width="13" style="50" customWidth="1"/>
    <col min="3594" max="3594" width="11.85546875" style="50" customWidth="1"/>
    <col min="3595" max="3840" width="7.85546875" style="50"/>
    <col min="3841" max="3842" width="13.28515625" style="50" customWidth="1"/>
    <col min="3843" max="3843" width="14.28515625" style="50" customWidth="1"/>
    <col min="3844" max="3844" width="41.7109375" style="50" customWidth="1"/>
    <col min="3845" max="3845" width="58" style="50" customWidth="1"/>
    <col min="3846" max="3846" width="17.7109375" style="50" customWidth="1"/>
    <col min="3847" max="3847" width="13.5703125" style="50" customWidth="1"/>
    <col min="3848" max="3848" width="14.140625" style="50" customWidth="1"/>
    <col min="3849" max="3849" width="13" style="50" customWidth="1"/>
    <col min="3850" max="3850" width="11.85546875" style="50" customWidth="1"/>
    <col min="3851" max="4096" width="7.85546875" style="50"/>
    <col min="4097" max="4098" width="13.28515625" style="50" customWidth="1"/>
    <col min="4099" max="4099" width="14.28515625" style="50" customWidth="1"/>
    <col min="4100" max="4100" width="41.7109375" style="50" customWidth="1"/>
    <col min="4101" max="4101" width="58" style="50" customWidth="1"/>
    <col min="4102" max="4102" width="17.7109375" style="50" customWidth="1"/>
    <col min="4103" max="4103" width="13.5703125" style="50" customWidth="1"/>
    <col min="4104" max="4104" width="14.140625" style="50" customWidth="1"/>
    <col min="4105" max="4105" width="13" style="50" customWidth="1"/>
    <col min="4106" max="4106" width="11.85546875" style="50" customWidth="1"/>
    <col min="4107" max="4352" width="7.85546875" style="50"/>
    <col min="4353" max="4354" width="13.28515625" style="50" customWidth="1"/>
    <col min="4355" max="4355" width="14.28515625" style="50" customWidth="1"/>
    <col min="4356" max="4356" width="41.7109375" style="50" customWidth="1"/>
    <col min="4357" max="4357" width="58" style="50" customWidth="1"/>
    <col min="4358" max="4358" width="17.7109375" style="50" customWidth="1"/>
    <col min="4359" max="4359" width="13.5703125" style="50" customWidth="1"/>
    <col min="4360" max="4360" width="14.140625" style="50" customWidth="1"/>
    <col min="4361" max="4361" width="13" style="50" customWidth="1"/>
    <col min="4362" max="4362" width="11.85546875" style="50" customWidth="1"/>
    <col min="4363" max="4608" width="7.85546875" style="50"/>
    <col min="4609" max="4610" width="13.28515625" style="50" customWidth="1"/>
    <col min="4611" max="4611" width="14.28515625" style="50" customWidth="1"/>
    <col min="4612" max="4612" width="41.7109375" style="50" customWidth="1"/>
    <col min="4613" max="4613" width="58" style="50" customWidth="1"/>
    <col min="4614" max="4614" width="17.7109375" style="50" customWidth="1"/>
    <col min="4615" max="4615" width="13.5703125" style="50" customWidth="1"/>
    <col min="4616" max="4616" width="14.140625" style="50" customWidth="1"/>
    <col min="4617" max="4617" width="13" style="50" customWidth="1"/>
    <col min="4618" max="4618" width="11.85546875" style="50" customWidth="1"/>
    <col min="4619" max="4864" width="7.85546875" style="50"/>
    <col min="4865" max="4866" width="13.28515625" style="50" customWidth="1"/>
    <col min="4867" max="4867" width="14.28515625" style="50" customWidth="1"/>
    <col min="4868" max="4868" width="41.7109375" style="50" customWidth="1"/>
    <col min="4869" max="4869" width="58" style="50" customWidth="1"/>
    <col min="4870" max="4870" width="17.7109375" style="50" customWidth="1"/>
    <col min="4871" max="4871" width="13.5703125" style="50" customWidth="1"/>
    <col min="4872" max="4872" width="14.140625" style="50" customWidth="1"/>
    <col min="4873" max="4873" width="13" style="50" customWidth="1"/>
    <col min="4874" max="4874" width="11.85546875" style="50" customWidth="1"/>
    <col min="4875" max="5120" width="7.85546875" style="50"/>
    <col min="5121" max="5122" width="13.28515625" style="50" customWidth="1"/>
    <col min="5123" max="5123" width="14.28515625" style="50" customWidth="1"/>
    <col min="5124" max="5124" width="41.7109375" style="50" customWidth="1"/>
    <col min="5125" max="5125" width="58" style="50" customWidth="1"/>
    <col min="5126" max="5126" width="17.7109375" style="50" customWidth="1"/>
    <col min="5127" max="5127" width="13.5703125" style="50" customWidth="1"/>
    <col min="5128" max="5128" width="14.140625" style="50" customWidth="1"/>
    <col min="5129" max="5129" width="13" style="50" customWidth="1"/>
    <col min="5130" max="5130" width="11.85546875" style="50" customWidth="1"/>
    <col min="5131" max="5376" width="7.85546875" style="50"/>
    <col min="5377" max="5378" width="13.28515625" style="50" customWidth="1"/>
    <col min="5379" max="5379" width="14.28515625" style="50" customWidth="1"/>
    <col min="5380" max="5380" width="41.7109375" style="50" customWidth="1"/>
    <col min="5381" max="5381" width="58" style="50" customWidth="1"/>
    <col min="5382" max="5382" width="17.7109375" style="50" customWidth="1"/>
    <col min="5383" max="5383" width="13.5703125" style="50" customWidth="1"/>
    <col min="5384" max="5384" width="14.140625" style="50" customWidth="1"/>
    <col min="5385" max="5385" width="13" style="50" customWidth="1"/>
    <col min="5386" max="5386" width="11.85546875" style="50" customWidth="1"/>
    <col min="5387" max="5632" width="7.85546875" style="50"/>
    <col min="5633" max="5634" width="13.28515625" style="50" customWidth="1"/>
    <col min="5635" max="5635" width="14.28515625" style="50" customWidth="1"/>
    <col min="5636" max="5636" width="41.7109375" style="50" customWidth="1"/>
    <col min="5637" max="5637" width="58" style="50" customWidth="1"/>
    <col min="5638" max="5638" width="17.7109375" style="50" customWidth="1"/>
    <col min="5639" max="5639" width="13.5703125" style="50" customWidth="1"/>
    <col min="5640" max="5640" width="14.140625" style="50" customWidth="1"/>
    <col min="5641" max="5641" width="13" style="50" customWidth="1"/>
    <col min="5642" max="5642" width="11.85546875" style="50" customWidth="1"/>
    <col min="5643" max="5888" width="7.85546875" style="50"/>
    <col min="5889" max="5890" width="13.28515625" style="50" customWidth="1"/>
    <col min="5891" max="5891" width="14.28515625" style="50" customWidth="1"/>
    <col min="5892" max="5892" width="41.7109375" style="50" customWidth="1"/>
    <col min="5893" max="5893" width="58" style="50" customWidth="1"/>
    <col min="5894" max="5894" width="17.7109375" style="50" customWidth="1"/>
    <col min="5895" max="5895" width="13.5703125" style="50" customWidth="1"/>
    <col min="5896" max="5896" width="14.140625" style="50" customWidth="1"/>
    <col min="5897" max="5897" width="13" style="50" customWidth="1"/>
    <col min="5898" max="5898" width="11.85546875" style="50" customWidth="1"/>
    <col min="5899" max="6144" width="7.85546875" style="50"/>
    <col min="6145" max="6146" width="13.28515625" style="50" customWidth="1"/>
    <col min="6147" max="6147" width="14.28515625" style="50" customWidth="1"/>
    <col min="6148" max="6148" width="41.7109375" style="50" customWidth="1"/>
    <col min="6149" max="6149" width="58" style="50" customWidth="1"/>
    <col min="6150" max="6150" width="17.7109375" style="50" customWidth="1"/>
    <col min="6151" max="6151" width="13.5703125" style="50" customWidth="1"/>
    <col min="6152" max="6152" width="14.140625" style="50" customWidth="1"/>
    <col min="6153" max="6153" width="13" style="50" customWidth="1"/>
    <col min="6154" max="6154" width="11.85546875" style="50" customWidth="1"/>
    <col min="6155" max="6400" width="7.85546875" style="50"/>
    <col min="6401" max="6402" width="13.28515625" style="50" customWidth="1"/>
    <col min="6403" max="6403" width="14.28515625" style="50" customWidth="1"/>
    <col min="6404" max="6404" width="41.7109375" style="50" customWidth="1"/>
    <col min="6405" max="6405" width="58" style="50" customWidth="1"/>
    <col min="6406" max="6406" width="17.7109375" style="50" customWidth="1"/>
    <col min="6407" max="6407" width="13.5703125" style="50" customWidth="1"/>
    <col min="6408" max="6408" width="14.140625" style="50" customWidth="1"/>
    <col min="6409" max="6409" width="13" style="50" customWidth="1"/>
    <col min="6410" max="6410" width="11.85546875" style="50" customWidth="1"/>
    <col min="6411" max="6656" width="7.85546875" style="50"/>
    <col min="6657" max="6658" width="13.28515625" style="50" customWidth="1"/>
    <col min="6659" max="6659" width="14.28515625" style="50" customWidth="1"/>
    <col min="6660" max="6660" width="41.7109375" style="50" customWidth="1"/>
    <col min="6661" max="6661" width="58" style="50" customWidth="1"/>
    <col min="6662" max="6662" width="17.7109375" style="50" customWidth="1"/>
    <col min="6663" max="6663" width="13.5703125" style="50" customWidth="1"/>
    <col min="6664" max="6664" width="14.140625" style="50" customWidth="1"/>
    <col min="6665" max="6665" width="13" style="50" customWidth="1"/>
    <col min="6666" max="6666" width="11.85546875" style="50" customWidth="1"/>
    <col min="6667" max="6912" width="7.85546875" style="50"/>
    <col min="6913" max="6914" width="13.28515625" style="50" customWidth="1"/>
    <col min="6915" max="6915" width="14.28515625" style="50" customWidth="1"/>
    <col min="6916" max="6916" width="41.7109375" style="50" customWidth="1"/>
    <col min="6917" max="6917" width="58" style="50" customWidth="1"/>
    <col min="6918" max="6918" width="17.7109375" style="50" customWidth="1"/>
    <col min="6919" max="6919" width="13.5703125" style="50" customWidth="1"/>
    <col min="6920" max="6920" width="14.140625" style="50" customWidth="1"/>
    <col min="6921" max="6921" width="13" style="50" customWidth="1"/>
    <col min="6922" max="6922" width="11.85546875" style="50" customWidth="1"/>
    <col min="6923" max="7168" width="7.85546875" style="50"/>
    <col min="7169" max="7170" width="13.28515625" style="50" customWidth="1"/>
    <col min="7171" max="7171" width="14.28515625" style="50" customWidth="1"/>
    <col min="7172" max="7172" width="41.7109375" style="50" customWidth="1"/>
    <col min="7173" max="7173" width="58" style="50" customWidth="1"/>
    <col min="7174" max="7174" width="17.7109375" style="50" customWidth="1"/>
    <col min="7175" max="7175" width="13.5703125" style="50" customWidth="1"/>
    <col min="7176" max="7176" width="14.140625" style="50" customWidth="1"/>
    <col min="7177" max="7177" width="13" style="50" customWidth="1"/>
    <col min="7178" max="7178" width="11.85546875" style="50" customWidth="1"/>
    <col min="7179" max="7424" width="7.85546875" style="50"/>
    <col min="7425" max="7426" width="13.28515625" style="50" customWidth="1"/>
    <col min="7427" max="7427" width="14.28515625" style="50" customWidth="1"/>
    <col min="7428" max="7428" width="41.7109375" style="50" customWidth="1"/>
    <col min="7429" max="7429" width="58" style="50" customWidth="1"/>
    <col min="7430" max="7430" width="17.7109375" style="50" customWidth="1"/>
    <col min="7431" max="7431" width="13.5703125" style="50" customWidth="1"/>
    <col min="7432" max="7432" width="14.140625" style="50" customWidth="1"/>
    <col min="7433" max="7433" width="13" style="50" customWidth="1"/>
    <col min="7434" max="7434" width="11.85546875" style="50" customWidth="1"/>
    <col min="7435" max="7680" width="7.85546875" style="50"/>
    <col min="7681" max="7682" width="13.28515625" style="50" customWidth="1"/>
    <col min="7683" max="7683" width="14.28515625" style="50" customWidth="1"/>
    <col min="7684" max="7684" width="41.7109375" style="50" customWidth="1"/>
    <col min="7685" max="7685" width="58" style="50" customWidth="1"/>
    <col min="7686" max="7686" width="17.7109375" style="50" customWidth="1"/>
    <col min="7687" max="7687" width="13.5703125" style="50" customWidth="1"/>
    <col min="7688" max="7688" width="14.140625" style="50" customWidth="1"/>
    <col min="7689" max="7689" width="13" style="50" customWidth="1"/>
    <col min="7690" max="7690" width="11.85546875" style="50" customWidth="1"/>
    <col min="7691" max="7936" width="7.85546875" style="50"/>
    <col min="7937" max="7938" width="13.28515625" style="50" customWidth="1"/>
    <col min="7939" max="7939" width="14.28515625" style="50" customWidth="1"/>
    <col min="7940" max="7940" width="41.7109375" style="50" customWidth="1"/>
    <col min="7941" max="7941" width="58" style="50" customWidth="1"/>
    <col min="7942" max="7942" width="17.7109375" style="50" customWidth="1"/>
    <col min="7943" max="7943" width="13.5703125" style="50" customWidth="1"/>
    <col min="7944" max="7944" width="14.140625" style="50" customWidth="1"/>
    <col min="7945" max="7945" width="13" style="50" customWidth="1"/>
    <col min="7946" max="7946" width="11.85546875" style="50" customWidth="1"/>
    <col min="7947" max="8192" width="7.85546875" style="50"/>
    <col min="8193" max="8194" width="13.28515625" style="50" customWidth="1"/>
    <col min="8195" max="8195" width="14.28515625" style="50" customWidth="1"/>
    <col min="8196" max="8196" width="41.7109375" style="50" customWidth="1"/>
    <col min="8197" max="8197" width="58" style="50" customWidth="1"/>
    <col min="8198" max="8198" width="17.7109375" style="50" customWidth="1"/>
    <col min="8199" max="8199" width="13.5703125" style="50" customWidth="1"/>
    <col min="8200" max="8200" width="14.140625" style="50" customWidth="1"/>
    <col min="8201" max="8201" width="13" style="50" customWidth="1"/>
    <col min="8202" max="8202" width="11.85546875" style="50" customWidth="1"/>
    <col min="8203" max="8448" width="7.85546875" style="50"/>
    <col min="8449" max="8450" width="13.28515625" style="50" customWidth="1"/>
    <col min="8451" max="8451" width="14.28515625" style="50" customWidth="1"/>
    <col min="8452" max="8452" width="41.7109375" style="50" customWidth="1"/>
    <col min="8453" max="8453" width="58" style="50" customWidth="1"/>
    <col min="8454" max="8454" width="17.7109375" style="50" customWidth="1"/>
    <col min="8455" max="8455" width="13.5703125" style="50" customWidth="1"/>
    <col min="8456" max="8456" width="14.140625" style="50" customWidth="1"/>
    <col min="8457" max="8457" width="13" style="50" customWidth="1"/>
    <col min="8458" max="8458" width="11.85546875" style="50" customWidth="1"/>
    <col min="8459" max="8704" width="7.85546875" style="50"/>
    <col min="8705" max="8706" width="13.28515625" style="50" customWidth="1"/>
    <col min="8707" max="8707" width="14.28515625" style="50" customWidth="1"/>
    <col min="8708" max="8708" width="41.7109375" style="50" customWidth="1"/>
    <col min="8709" max="8709" width="58" style="50" customWidth="1"/>
    <col min="8710" max="8710" width="17.7109375" style="50" customWidth="1"/>
    <col min="8711" max="8711" width="13.5703125" style="50" customWidth="1"/>
    <col min="8712" max="8712" width="14.140625" style="50" customWidth="1"/>
    <col min="8713" max="8713" width="13" style="50" customWidth="1"/>
    <col min="8714" max="8714" width="11.85546875" style="50" customWidth="1"/>
    <col min="8715" max="8960" width="7.85546875" style="50"/>
    <col min="8961" max="8962" width="13.28515625" style="50" customWidth="1"/>
    <col min="8963" max="8963" width="14.28515625" style="50" customWidth="1"/>
    <col min="8964" max="8964" width="41.7109375" style="50" customWidth="1"/>
    <col min="8965" max="8965" width="58" style="50" customWidth="1"/>
    <col min="8966" max="8966" width="17.7109375" style="50" customWidth="1"/>
    <col min="8967" max="8967" width="13.5703125" style="50" customWidth="1"/>
    <col min="8968" max="8968" width="14.140625" style="50" customWidth="1"/>
    <col min="8969" max="8969" width="13" style="50" customWidth="1"/>
    <col min="8970" max="8970" width="11.85546875" style="50" customWidth="1"/>
    <col min="8971" max="9216" width="7.85546875" style="50"/>
    <col min="9217" max="9218" width="13.28515625" style="50" customWidth="1"/>
    <col min="9219" max="9219" width="14.28515625" style="50" customWidth="1"/>
    <col min="9220" max="9220" width="41.7109375" style="50" customWidth="1"/>
    <col min="9221" max="9221" width="58" style="50" customWidth="1"/>
    <col min="9222" max="9222" width="17.7109375" style="50" customWidth="1"/>
    <col min="9223" max="9223" width="13.5703125" style="50" customWidth="1"/>
    <col min="9224" max="9224" width="14.140625" style="50" customWidth="1"/>
    <col min="9225" max="9225" width="13" style="50" customWidth="1"/>
    <col min="9226" max="9226" width="11.85546875" style="50" customWidth="1"/>
    <col min="9227" max="9472" width="7.85546875" style="50"/>
    <col min="9473" max="9474" width="13.28515625" style="50" customWidth="1"/>
    <col min="9475" max="9475" width="14.28515625" style="50" customWidth="1"/>
    <col min="9476" max="9476" width="41.7109375" style="50" customWidth="1"/>
    <col min="9477" max="9477" width="58" style="50" customWidth="1"/>
    <col min="9478" max="9478" width="17.7109375" style="50" customWidth="1"/>
    <col min="9479" max="9479" width="13.5703125" style="50" customWidth="1"/>
    <col min="9480" max="9480" width="14.140625" style="50" customWidth="1"/>
    <col min="9481" max="9481" width="13" style="50" customWidth="1"/>
    <col min="9482" max="9482" width="11.85546875" style="50" customWidth="1"/>
    <col min="9483" max="9728" width="7.85546875" style="50"/>
    <col min="9729" max="9730" width="13.28515625" style="50" customWidth="1"/>
    <col min="9731" max="9731" width="14.28515625" style="50" customWidth="1"/>
    <col min="9732" max="9732" width="41.7109375" style="50" customWidth="1"/>
    <col min="9733" max="9733" width="58" style="50" customWidth="1"/>
    <col min="9734" max="9734" width="17.7109375" style="50" customWidth="1"/>
    <col min="9735" max="9735" width="13.5703125" style="50" customWidth="1"/>
    <col min="9736" max="9736" width="14.140625" style="50" customWidth="1"/>
    <col min="9737" max="9737" width="13" style="50" customWidth="1"/>
    <col min="9738" max="9738" width="11.85546875" style="50" customWidth="1"/>
    <col min="9739" max="9984" width="7.85546875" style="50"/>
    <col min="9985" max="9986" width="13.28515625" style="50" customWidth="1"/>
    <col min="9987" max="9987" width="14.28515625" style="50" customWidth="1"/>
    <col min="9988" max="9988" width="41.7109375" style="50" customWidth="1"/>
    <col min="9989" max="9989" width="58" style="50" customWidth="1"/>
    <col min="9990" max="9990" width="17.7109375" style="50" customWidth="1"/>
    <col min="9991" max="9991" width="13.5703125" style="50" customWidth="1"/>
    <col min="9992" max="9992" width="14.140625" style="50" customWidth="1"/>
    <col min="9993" max="9993" width="13" style="50" customWidth="1"/>
    <col min="9994" max="9994" width="11.85546875" style="50" customWidth="1"/>
    <col min="9995" max="10240" width="7.85546875" style="50"/>
    <col min="10241" max="10242" width="13.28515625" style="50" customWidth="1"/>
    <col min="10243" max="10243" width="14.28515625" style="50" customWidth="1"/>
    <col min="10244" max="10244" width="41.7109375" style="50" customWidth="1"/>
    <col min="10245" max="10245" width="58" style="50" customWidth="1"/>
    <col min="10246" max="10246" width="17.7109375" style="50" customWidth="1"/>
    <col min="10247" max="10247" width="13.5703125" style="50" customWidth="1"/>
    <col min="10248" max="10248" width="14.140625" style="50" customWidth="1"/>
    <col min="10249" max="10249" width="13" style="50" customWidth="1"/>
    <col min="10250" max="10250" width="11.85546875" style="50" customWidth="1"/>
    <col min="10251" max="10496" width="7.85546875" style="50"/>
    <col min="10497" max="10498" width="13.28515625" style="50" customWidth="1"/>
    <col min="10499" max="10499" width="14.28515625" style="50" customWidth="1"/>
    <col min="10500" max="10500" width="41.7109375" style="50" customWidth="1"/>
    <col min="10501" max="10501" width="58" style="50" customWidth="1"/>
    <col min="10502" max="10502" width="17.7109375" style="50" customWidth="1"/>
    <col min="10503" max="10503" width="13.5703125" style="50" customWidth="1"/>
    <col min="10504" max="10504" width="14.140625" style="50" customWidth="1"/>
    <col min="10505" max="10505" width="13" style="50" customWidth="1"/>
    <col min="10506" max="10506" width="11.85546875" style="50" customWidth="1"/>
    <col min="10507" max="10752" width="7.85546875" style="50"/>
    <col min="10753" max="10754" width="13.28515625" style="50" customWidth="1"/>
    <col min="10755" max="10755" width="14.28515625" style="50" customWidth="1"/>
    <col min="10756" max="10756" width="41.7109375" style="50" customWidth="1"/>
    <col min="10757" max="10757" width="58" style="50" customWidth="1"/>
    <col min="10758" max="10758" width="17.7109375" style="50" customWidth="1"/>
    <col min="10759" max="10759" width="13.5703125" style="50" customWidth="1"/>
    <col min="10760" max="10760" width="14.140625" style="50" customWidth="1"/>
    <col min="10761" max="10761" width="13" style="50" customWidth="1"/>
    <col min="10762" max="10762" width="11.85546875" style="50" customWidth="1"/>
    <col min="10763" max="11008" width="7.85546875" style="50"/>
    <col min="11009" max="11010" width="13.28515625" style="50" customWidth="1"/>
    <col min="11011" max="11011" width="14.28515625" style="50" customWidth="1"/>
    <col min="11012" max="11012" width="41.7109375" style="50" customWidth="1"/>
    <col min="11013" max="11013" width="58" style="50" customWidth="1"/>
    <col min="11014" max="11014" width="17.7109375" style="50" customWidth="1"/>
    <col min="11015" max="11015" width="13.5703125" style="50" customWidth="1"/>
    <col min="11016" max="11016" width="14.140625" style="50" customWidth="1"/>
    <col min="11017" max="11017" width="13" style="50" customWidth="1"/>
    <col min="11018" max="11018" width="11.85546875" style="50" customWidth="1"/>
    <col min="11019" max="11264" width="7.85546875" style="50"/>
    <col min="11265" max="11266" width="13.28515625" style="50" customWidth="1"/>
    <col min="11267" max="11267" width="14.28515625" style="50" customWidth="1"/>
    <col min="11268" max="11268" width="41.7109375" style="50" customWidth="1"/>
    <col min="11269" max="11269" width="58" style="50" customWidth="1"/>
    <col min="11270" max="11270" width="17.7109375" style="50" customWidth="1"/>
    <col min="11271" max="11271" width="13.5703125" style="50" customWidth="1"/>
    <col min="11272" max="11272" width="14.140625" style="50" customWidth="1"/>
    <col min="11273" max="11273" width="13" style="50" customWidth="1"/>
    <col min="11274" max="11274" width="11.85546875" style="50" customWidth="1"/>
    <col min="11275" max="11520" width="7.85546875" style="50"/>
    <col min="11521" max="11522" width="13.28515625" style="50" customWidth="1"/>
    <col min="11523" max="11523" width="14.28515625" style="50" customWidth="1"/>
    <col min="11524" max="11524" width="41.7109375" style="50" customWidth="1"/>
    <col min="11525" max="11525" width="58" style="50" customWidth="1"/>
    <col min="11526" max="11526" width="17.7109375" style="50" customWidth="1"/>
    <col min="11527" max="11527" width="13.5703125" style="50" customWidth="1"/>
    <col min="11528" max="11528" width="14.140625" style="50" customWidth="1"/>
    <col min="11529" max="11529" width="13" style="50" customWidth="1"/>
    <col min="11530" max="11530" width="11.85546875" style="50" customWidth="1"/>
    <col min="11531" max="11776" width="7.85546875" style="50"/>
    <col min="11777" max="11778" width="13.28515625" style="50" customWidth="1"/>
    <col min="11779" max="11779" width="14.28515625" style="50" customWidth="1"/>
    <col min="11780" max="11780" width="41.7109375" style="50" customWidth="1"/>
    <col min="11781" max="11781" width="58" style="50" customWidth="1"/>
    <col min="11782" max="11782" width="17.7109375" style="50" customWidth="1"/>
    <col min="11783" max="11783" width="13.5703125" style="50" customWidth="1"/>
    <col min="11784" max="11784" width="14.140625" style="50" customWidth="1"/>
    <col min="11785" max="11785" width="13" style="50" customWidth="1"/>
    <col min="11786" max="11786" width="11.85546875" style="50" customWidth="1"/>
    <col min="11787" max="12032" width="7.85546875" style="50"/>
    <col min="12033" max="12034" width="13.28515625" style="50" customWidth="1"/>
    <col min="12035" max="12035" width="14.28515625" style="50" customWidth="1"/>
    <col min="12036" max="12036" width="41.7109375" style="50" customWidth="1"/>
    <col min="12037" max="12037" width="58" style="50" customWidth="1"/>
    <col min="12038" max="12038" width="17.7109375" style="50" customWidth="1"/>
    <col min="12039" max="12039" width="13.5703125" style="50" customWidth="1"/>
    <col min="12040" max="12040" width="14.140625" style="50" customWidth="1"/>
    <col min="12041" max="12041" width="13" style="50" customWidth="1"/>
    <col min="12042" max="12042" width="11.85546875" style="50" customWidth="1"/>
    <col min="12043" max="12288" width="7.85546875" style="50"/>
    <col min="12289" max="12290" width="13.28515625" style="50" customWidth="1"/>
    <col min="12291" max="12291" width="14.28515625" style="50" customWidth="1"/>
    <col min="12292" max="12292" width="41.7109375" style="50" customWidth="1"/>
    <col min="12293" max="12293" width="58" style="50" customWidth="1"/>
    <col min="12294" max="12294" width="17.7109375" style="50" customWidth="1"/>
    <col min="12295" max="12295" width="13.5703125" style="50" customWidth="1"/>
    <col min="12296" max="12296" width="14.140625" style="50" customWidth="1"/>
    <col min="12297" max="12297" width="13" style="50" customWidth="1"/>
    <col min="12298" max="12298" width="11.85546875" style="50" customWidth="1"/>
    <col min="12299" max="12544" width="7.85546875" style="50"/>
    <col min="12545" max="12546" width="13.28515625" style="50" customWidth="1"/>
    <col min="12547" max="12547" width="14.28515625" style="50" customWidth="1"/>
    <col min="12548" max="12548" width="41.7109375" style="50" customWidth="1"/>
    <col min="12549" max="12549" width="58" style="50" customWidth="1"/>
    <col min="12550" max="12550" width="17.7109375" style="50" customWidth="1"/>
    <col min="12551" max="12551" width="13.5703125" style="50" customWidth="1"/>
    <col min="12552" max="12552" width="14.140625" style="50" customWidth="1"/>
    <col min="12553" max="12553" width="13" style="50" customWidth="1"/>
    <col min="12554" max="12554" width="11.85546875" style="50" customWidth="1"/>
    <col min="12555" max="12800" width="7.85546875" style="50"/>
    <col min="12801" max="12802" width="13.28515625" style="50" customWidth="1"/>
    <col min="12803" max="12803" width="14.28515625" style="50" customWidth="1"/>
    <col min="12804" max="12804" width="41.7109375" style="50" customWidth="1"/>
    <col min="12805" max="12805" width="58" style="50" customWidth="1"/>
    <col min="12806" max="12806" width="17.7109375" style="50" customWidth="1"/>
    <col min="12807" max="12807" width="13.5703125" style="50" customWidth="1"/>
    <col min="12808" max="12808" width="14.140625" style="50" customWidth="1"/>
    <col min="12809" max="12809" width="13" style="50" customWidth="1"/>
    <col min="12810" max="12810" width="11.85546875" style="50" customWidth="1"/>
    <col min="12811" max="13056" width="7.85546875" style="50"/>
    <col min="13057" max="13058" width="13.28515625" style="50" customWidth="1"/>
    <col min="13059" max="13059" width="14.28515625" style="50" customWidth="1"/>
    <col min="13060" max="13060" width="41.7109375" style="50" customWidth="1"/>
    <col min="13061" max="13061" width="58" style="50" customWidth="1"/>
    <col min="13062" max="13062" width="17.7109375" style="50" customWidth="1"/>
    <col min="13063" max="13063" width="13.5703125" style="50" customWidth="1"/>
    <col min="13064" max="13064" width="14.140625" style="50" customWidth="1"/>
    <col min="13065" max="13065" width="13" style="50" customWidth="1"/>
    <col min="13066" max="13066" width="11.85546875" style="50" customWidth="1"/>
    <col min="13067" max="13312" width="7.85546875" style="50"/>
    <col min="13313" max="13314" width="13.28515625" style="50" customWidth="1"/>
    <col min="13315" max="13315" width="14.28515625" style="50" customWidth="1"/>
    <col min="13316" max="13316" width="41.7109375" style="50" customWidth="1"/>
    <col min="13317" max="13317" width="58" style="50" customWidth="1"/>
    <col min="13318" max="13318" width="17.7109375" style="50" customWidth="1"/>
    <col min="13319" max="13319" width="13.5703125" style="50" customWidth="1"/>
    <col min="13320" max="13320" width="14.140625" style="50" customWidth="1"/>
    <col min="13321" max="13321" width="13" style="50" customWidth="1"/>
    <col min="13322" max="13322" width="11.85546875" style="50" customWidth="1"/>
    <col min="13323" max="13568" width="7.85546875" style="50"/>
    <col min="13569" max="13570" width="13.28515625" style="50" customWidth="1"/>
    <col min="13571" max="13571" width="14.28515625" style="50" customWidth="1"/>
    <col min="13572" max="13572" width="41.7109375" style="50" customWidth="1"/>
    <col min="13573" max="13573" width="58" style="50" customWidth="1"/>
    <col min="13574" max="13574" width="17.7109375" style="50" customWidth="1"/>
    <col min="13575" max="13575" width="13.5703125" style="50" customWidth="1"/>
    <col min="13576" max="13576" width="14.140625" style="50" customWidth="1"/>
    <col min="13577" max="13577" width="13" style="50" customWidth="1"/>
    <col min="13578" max="13578" width="11.85546875" style="50" customWidth="1"/>
    <col min="13579" max="13824" width="7.85546875" style="50"/>
    <col min="13825" max="13826" width="13.28515625" style="50" customWidth="1"/>
    <col min="13827" max="13827" width="14.28515625" style="50" customWidth="1"/>
    <col min="13828" max="13828" width="41.7109375" style="50" customWidth="1"/>
    <col min="13829" max="13829" width="58" style="50" customWidth="1"/>
    <col min="13830" max="13830" width="17.7109375" style="50" customWidth="1"/>
    <col min="13831" max="13831" width="13.5703125" style="50" customWidth="1"/>
    <col min="13832" max="13832" width="14.140625" style="50" customWidth="1"/>
    <col min="13833" max="13833" width="13" style="50" customWidth="1"/>
    <col min="13834" max="13834" width="11.85546875" style="50" customWidth="1"/>
    <col min="13835" max="14080" width="7.85546875" style="50"/>
    <col min="14081" max="14082" width="13.28515625" style="50" customWidth="1"/>
    <col min="14083" max="14083" width="14.28515625" style="50" customWidth="1"/>
    <col min="14084" max="14084" width="41.7109375" style="50" customWidth="1"/>
    <col min="14085" max="14085" width="58" style="50" customWidth="1"/>
    <col min="14086" max="14086" width="17.7109375" style="50" customWidth="1"/>
    <col min="14087" max="14087" width="13.5703125" style="50" customWidth="1"/>
    <col min="14088" max="14088" width="14.140625" style="50" customWidth="1"/>
    <col min="14089" max="14089" width="13" style="50" customWidth="1"/>
    <col min="14090" max="14090" width="11.85546875" style="50" customWidth="1"/>
    <col min="14091" max="14336" width="7.85546875" style="50"/>
    <col min="14337" max="14338" width="13.28515625" style="50" customWidth="1"/>
    <col min="14339" max="14339" width="14.28515625" style="50" customWidth="1"/>
    <col min="14340" max="14340" width="41.7109375" style="50" customWidth="1"/>
    <col min="14341" max="14341" width="58" style="50" customWidth="1"/>
    <col min="14342" max="14342" width="17.7109375" style="50" customWidth="1"/>
    <col min="14343" max="14343" width="13.5703125" style="50" customWidth="1"/>
    <col min="14344" max="14344" width="14.140625" style="50" customWidth="1"/>
    <col min="14345" max="14345" width="13" style="50" customWidth="1"/>
    <col min="14346" max="14346" width="11.85546875" style="50" customWidth="1"/>
    <col min="14347" max="14592" width="7.85546875" style="50"/>
    <col min="14593" max="14594" width="13.28515625" style="50" customWidth="1"/>
    <col min="14595" max="14595" width="14.28515625" style="50" customWidth="1"/>
    <col min="14596" max="14596" width="41.7109375" style="50" customWidth="1"/>
    <col min="14597" max="14597" width="58" style="50" customWidth="1"/>
    <col min="14598" max="14598" width="17.7109375" style="50" customWidth="1"/>
    <col min="14599" max="14599" width="13.5703125" style="50" customWidth="1"/>
    <col min="14600" max="14600" width="14.140625" style="50" customWidth="1"/>
    <col min="14601" max="14601" width="13" style="50" customWidth="1"/>
    <col min="14602" max="14602" width="11.85546875" style="50" customWidth="1"/>
    <col min="14603" max="14848" width="7.85546875" style="50"/>
    <col min="14849" max="14850" width="13.28515625" style="50" customWidth="1"/>
    <col min="14851" max="14851" width="14.28515625" style="50" customWidth="1"/>
    <col min="14852" max="14852" width="41.7109375" style="50" customWidth="1"/>
    <col min="14853" max="14853" width="58" style="50" customWidth="1"/>
    <col min="14854" max="14854" width="17.7109375" style="50" customWidth="1"/>
    <col min="14855" max="14855" width="13.5703125" style="50" customWidth="1"/>
    <col min="14856" max="14856" width="14.140625" style="50" customWidth="1"/>
    <col min="14857" max="14857" width="13" style="50" customWidth="1"/>
    <col min="14858" max="14858" width="11.85546875" style="50" customWidth="1"/>
    <col min="14859" max="15104" width="7.85546875" style="50"/>
    <col min="15105" max="15106" width="13.28515625" style="50" customWidth="1"/>
    <col min="15107" max="15107" width="14.28515625" style="50" customWidth="1"/>
    <col min="15108" max="15108" width="41.7109375" style="50" customWidth="1"/>
    <col min="15109" max="15109" width="58" style="50" customWidth="1"/>
    <col min="15110" max="15110" width="17.7109375" style="50" customWidth="1"/>
    <col min="15111" max="15111" width="13.5703125" style="50" customWidth="1"/>
    <col min="15112" max="15112" width="14.140625" style="50" customWidth="1"/>
    <col min="15113" max="15113" width="13" style="50" customWidth="1"/>
    <col min="15114" max="15114" width="11.85546875" style="50" customWidth="1"/>
    <col min="15115" max="15360" width="7.85546875" style="50"/>
    <col min="15361" max="15362" width="13.28515625" style="50" customWidth="1"/>
    <col min="15363" max="15363" width="14.28515625" style="50" customWidth="1"/>
    <col min="15364" max="15364" width="41.7109375" style="50" customWidth="1"/>
    <col min="15365" max="15365" width="58" style="50" customWidth="1"/>
    <col min="15366" max="15366" width="17.7109375" style="50" customWidth="1"/>
    <col min="15367" max="15367" width="13.5703125" style="50" customWidth="1"/>
    <col min="15368" max="15368" width="14.140625" style="50" customWidth="1"/>
    <col min="15369" max="15369" width="13" style="50" customWidth="1"/>
    <col min="15370" max="15370" width="11.85546875" style="50" customWidth="1"/>
    <col min="15371" max="15616" width="7.85546875" style="50"/>
    <col min="15617" max="15618" width="13.28515625" style="50" customWidth="1"/>
    <col min="15619" max="15619" width="14.28515625" style="50" customWidth="1"/>
    <col min="15620" max="15620" width="41.7109375" style="50" customWidth="1"/>
    <col min="15621" max="15621" width="58" style="50" customWidth="1"/>
    <col min="15622" max="15622" width="17.7109375" style="50" customWidth="1"/>
    <col min="15623" max="15623" width="13.5703125" style="50" customWidth="1"/>
    <col min="15624" max="15624" width="14.140625" style="50" customWidth="1"/>
    <col min="15625" max="15625" width="13" style="50" customWidth="1"/>
    <col min="15626" max="15626" width="11.85546875" style="50" customWidth="1"/>
    <col min="15627" max="15872" width="7.85546875" style="50"/>
    <col min="15873" max="15874" width="13.28515625" style="50" customWidth="1"/>
    <col min="15875" max="15875" width="14.28515625" style="50" customWidth="1"/>
    <col min="15876" max="15876" width="41.7109375" style="50" customWidth="1"/>
    <col min="15877" max="15877" width="58" style="50" customWidth="1"/>
    <col min="15878" max="15878" width="17.7109375" style="50" customWidth="1"/>
    <col min="15879" max="15879" width="13.5703125" style="50" customWidth="1"/>
    <col min="15880" max="15880" width="14.140625" style="50" customWidth="1"/>
    <col min="15881" max="15881" width="13" style="50" customWidth="1"/>
    <col min="15882" max="15882" width="11.85546875" style="50" customWidth="1"/>
    <col min="15883" max="16128" width="7.85546875" style="50"/>
    <col min="16129" max="16130" width="13.28515625" style="50" customWidth="1"/>
    <col min="16131" max="16131" width="14.28515625" style="50" customWidth="1"/>
    <col min="16132" max="16132" width="41.7109375" style="50" customWidth="1"/>
    <col min="16133" max="16133" width="58" style="50" customWidth="1"/>
    <col min="16134" max="16134" width="17.7109375" style="50" customWidth="1"/>
    <col min="16135" max="16135" width="13.5703125" style="50" customWidth="1"/>
    <col min="16136" max="16136" width="14.140625" style="50" customWidth="1"/>
    <col min="16137" max="16137" width="13" style="50" customWidth="1"/>
    <col min="16138" max="16138" width="11.85546875" style="50" customWidth="1"/>
    <col min="16139" max="16384" width="7.85546875" style="50"/>
  </cols>
  <sheetData>
    <row r="1" spans="1:18" ht="62.25" customHeight="1" x14ac:dyDescent="0.2">
      <c r="G1" s="49"/>
      <c r="H1" s="278" t="s">
        <v>138</v>
      </c>
      <c r="I1" s="234"/>
      <c r="J1" s="234"/>
      <c r="M1" s="237"/>
      <c r="N1" s="237"/>
      <c r="O1" s="238"/>
    </row>
    <row r="2" spans="1:18" ht="24" customHeight="1" x14ac:dyDescent="0.2">
      <c r="H2" s="233" t="s">
        <v>141</v>
      </c>
      <c r="I2" s="234"/>
      <c r="J2" s="234"/>
      <c r="M2" s="231"/>
      <c r="N2" s="232"/>
      <c r="O2" s="232"/>
    </row>
    <row r="3" spans="1:18" ht="17.25" customHeight="1" x14ac:dyDescent="0.2">
      <c r="H3" s="47" t="s">
        <v>122</v>
      </c>
      <c r="I3" s="46"/>
      <c r="J3" s="46"/>
    </row>
    <row r="4" spans="1:18" s="51" customFormat="1" ht="30.75" customHeight="1" x14ac:dyDescent="0.25">
      <c r="A4" s="279" t="s">
        <v>84</v>
      </c>
      <c r="B4" s="279"/>
      <c r="C4" s="279"/>
      <c r="D4" s="279"/>
      <c r="E4" s="279"/>
      <c r="F4" s="279"/>
      <c r="G4" s="279"/>
      <c r="H4" s="279"/>
      <c r="I4" s="279"/>
      <c r="J4" s="279"/>
    </row>
    <row r="5" spans="1:18" ht="24" customHeight="1" x14ac:dyDescent="0.3">
      <c r="A5" s="280" t="s">
        <v>68</v>
      </c>
      <c r="B5" s="280"/>
      <c r="C5" s="52"/>
      <c r="D5" s="52"/>
      <c r="E5" s="52"/>
      <c r="F5" s="52"/>
      <c r="G5" s="52"/>
      <c r="H5" s="52"/>
      <c r="I5" s="52"/>
      <c r="J5" s="52"/>
    </row>
    <row r="6" spans="1:18" ht="25.5" customHeight="1" x14ac:dyDescent="0.2">
      <c r="A6" s="281" t="s">
        <v>7</v>
      </c>
      <c r="B6" s="281"/>
      <c r="C6" s="53"/>
      <c r="D6" s="53"/>
      <c r="E6" s="53"/>
      <c r="F6" s="53"/>
      <c r="G6" s="53"/>
      <c r="H6" s="53"/>
      <c r="I6" s="53"/>
      <c r="J6" s="54" t="s">
        <v>43</v>
      </c>
    </row>
    <row r="7" spans="1:18" ht="12.75" customHeight="1" x14ac:dyDescent="0.2">
      <c r="A7" s="276" t="s">
        <v>44</v>
      </c>
      <c r="B7" s="276" t="s">
        <v>39</v>
      </c>
      <c r="C7" s="276" t="s">
        <v>12</v>
      </c>
      <c r="D7" s="276" t="s">
        <v>45</v>
      </c>
      <c r="E7" s="277" t="s">
        <v>46</v>
      </c>
      <c r="F7" s="277" t="s">
        <v>47</v>
      </c>
      <c r="G7" s="277" t="s">
        <v>2</v>
      </c>
      <c r="H7" s="276" t="s">
        <v>3</v>
      </c>
      <c r="I7" s="277" t="s">
        <v>4</v>
      </c>
      <c r="J7" s="277"/>
    </row>
    <row r="8" spans="1:18" ht="100.5" customHeight="1" x14ac:dyDescent="0.2">
      <c r="A8" s="276"/>
      <c r="B8" s="276"/>
      <c r="C8" s="276"/>
      <c r="D8" s="276"/>
      <c r="E8" s="277"/>
      <c r="F8" s="277"/>
      <c r="G8" s="277"/>
      <c r="H8" s="276"/>
      <c r="I8" s="55" t="s">
        <v>5</v>
      </c>
      <c r="J8" s="56" t="s">
        <v>6</v>
      </c>
    </row>
    <row r="9" spans="1:18" ht="18.75" customHeight="1" x14ac:dyDescent="0.2">
      <c r="A9" s="57">
        <v>1</v>
      </c>
      <c r="B9" s="57">
        <v>2</v>
      </c>
      <c r="C9" s="57">
        <v>3</v>
      </c>
      <c r="D9" s="57">
        <v>4</v>
      </c>
      <c r="E9" s="57">
        <v>5</v>
      </c>
      <c r="F9" s="57">
        <v>6</v>
      </c>
      <c r="G9" s="57">
        <v>7</v>
      </c>
      <c r="H9" s="57">
        <v>8</v>
      </c>
      <c r="I9" s="57">
        <v>9</v>
      </c>
      <c r="J9" s="57">
        <v>10</v>
      </c>
    </row>
    <row r="10" spans="1:18" ht="42.75" customHeight="1" x14ac:dyDescent="0.2">
      <c r="A10" s="155" t="s">
        <v>22</v>
      </c>
      <c r="B10" s="155" t="s">
        <v>23</v>
      </c>
      <c r="C10" s="156"/>
      <c r="D10" s="157" t="s">
        <v>85</v>
      </c>
      <c r="E10" s="158"/>
      <c r="F10" s="158"/>
      <c r="G10" s="159">
        <f t="shared" ref="G10:G15" si="0">H10+I10</f>
        <v>500000</v>
      </c>
      <c r="H10" s="159">
        <f t="shared" ref="H10:J11" si="1">H11</f>
        <v>0</v>
      </c>
      <c r="I10" s="159">
        <f t="shared" si="1"/>
        <v>500000</v>
      </c>
      <c r="J10" s="159">
        <f t="shared" si="1"/>
        <v>500000</v>
      </c>
    </row>
    <row r="11" spans="1:18" ht="40.5" customHeight="1" x14ac:dyDescent="0.2">
      <c r="A11" s="155" t="s">
        <v>22</v>
      </c>
      <c r="B11" s="155" t="s">
        <v>23</v>
      </c>
      <c r="C11" s="156"/>
      <c r="D11" s="157" t="s">
        <v>86</v>
      </c>
      <c r="E11" s="158"/>
      <c r="F11" s="158"/>
      <c r="G11" s="159">
        <f>H11+I11</f>
        <v>500000</v>
      </c>
      <c r="H11" s="159">
        <f t="shared" si="1"/>
        <v>0</v>
      </c>
      <c r="I11" s="159">
        <f t="shared" si="1"/>
        <v>500000</v>
      </c>
      <c r="J11" s="159">
        <f t="shared" si="1"/>
        <v>500000</v>
      </c>
    </row>
    <row r="12" spans="1:18" ht="78" customHeight="1" x14ac:dyDescent="0.2">
      <c r="A12" s="212" t="s">
        <v>81</v>
      </c>
      <c r="B12" s="213">
        <v>9800</v>
      </c>
      <c r="C12" s="212" t="s">
        <v>26</v>
      </c>
      <c r="D12" s="214" t="s">
        <v>82</v>
      </c>
      <c r="E12" s="160" t="s">
        <v>116</v>
      </c>
      <c r="F12" s="213" t="s">
        <v>97</v>
      </c>
      <c r="G12" s="215">
        <f t="shared" si="0"/>
        <v>500000</v>
      </c>
      <c r="H12" s="216"/>
      <c r="I12" s="216">
        <v>500000</v>
      </c>
      <c r="J12" s="216">
        <v>500000</v>
      </c>
      <c r="R12" s="167"/>
    </row>
    <row r="13" spans="1:18" ht="61.5" customHeight="1" x14ac:dyDescent="0.2">
      <c r="A13" s="209" t="s">
        <v>125</v>
      </c>
      <c r="B13" s="210">
        <v>8</v>
      </c>
      <c r="C13" s="209"/>
      <c r="D13" s="211" t="s">
        <v>134</v>
      </c>
      <c r="E13" s="221"/>
      <c r="F13" s="210"/>
      <c r="G13" s="215">
        <f t="shared" si="0"/>
        <v>23900</v>
      </c>
      <c r="H13" s="159">
        <f>H14</f>
        <v>23900</v>
      </c>
      <c r="I13" s="159">
        <v>0</v>
      </c>
      <c r="J13" s="159">
        <v>0</v>
      </c>
      <c r="R13" s="167"/>
    </row>
    <row r="14" spans="1:18" ht="63" customHeight="1" x14ac:dyDescent="0.2">
      <c r="A14" s="209" t="s">
        <v>128</v>
      </c>
      <c r="B14" s="210">
        <v>8</v>
      </c>
      <c r="C14" s="209"/>
      <c r="D14" s="211" t="s">
        <v>135</v>
      </c>
      <c r="E14" s="221"/>
      <c r="F14" s="210"/>
      <c r="G14" s="215">
        <f t="shared" si="0"/>
        <v>23900</v>
      </c>
      <c r="H14" s="159">
        <f>H15</f>
        <v>23900</v>
      </c>
      <c r="I14" s="159">
        <v>0</v>
      </c>
      <c r="J14" s="159">
        <v>0</v>
      </c>
      <c r="R14" s="167"/>
    </row>
    <row r="15" spans="1:18" ht="78" customHeight="1" x14ac:dyDescent="0.2">
      <c r="A15" s="217" t="s">
        <v>130</v>
      </c>
      <c r="B15" s="218">
        <v>3242</v>
      </c>
      <c r="C15" s="217" t="s">
        <v>132</v>
      </c>
      <c r="D15" s="219" t="s">
        <v>136</v>
      </c>
      <c r="E15" s="222" t="s">
        <v>137</v>
      </c>
      <c r="F15" s="223" t="s">
        <v>139</v>
      </c>
      <c r="G15" s="215">
        <f t="shared" si="0"/>
        <v>23900</v>
      </c>
      <c r="H15" s="220">
        <v>23900</v>
      </c>
      <c r="I15" s="220"/>
      <c r="J15" s="220"/>
      <c r="R15" s="167"/>
    </row>
    <row r="16" spans="1:18" s="58" customFormat="1" ht="32.25" customHeight="1" x14ac:dyDescent="0.2">
      <c r="A16" s="161" t="s">
        <v>48</v>
      </c>
      <c r="B16" s="162"/>
      <c r="C16" s="162"/>
      <c r="D16" s="163"/>
      <c r="E16" s="164" t="s">
        <v>49</v>
      </c>
      <c r="F16" s="164"/>
      <c r="G16" s="159">
        <f>H16+I16</f>
        <v>523900</v>
      </c>
      <c r="H16" s="165">
        <f>H10+H13</f>
        <v>23900</v>
      </c>
      <c r="I16" s="165">
        <f>I10+I13</f>
        <v>500000</v>
      </c>
      <c r="J16" s="165">
        <f>J10+J13</f>
        <v>500000</v>
      </c>
    </row>
    <row r="17" spans="1:10" s="58" customFormat="1" ht="17.25" customHeight="1" x14ac:dyDescent="0.2">
      <c r="A17" s="168"/>
      <c r="B17" s="169"/>
      <c r="C17" s="169"/>
      <c r="D17" s="170"/>
      <c r="E17" s="171"/>
      <c r="F17" s="171"/>
      <c r="G17" s="172"/>
      <c r="H17" s="173"/>
      <c r="I17" s="173"/>
      <c r="J17" s="173"/>
    </row>
    <row r="18" spans="1:10" ht="8.25" customHeight="1" x14ac:dyDescent="0.2"/>
    <row r="19" spans="1:10" ht="5.25" hidden="1" customHeight="1" x14ac:dyDescent="0.2"/>
    <row r="20" spans="1:10" ht="18.75" x14ac:dyDescent="0.3">
      <c r="B20" s="65" t="s">
        <v>123</v>
      </c>
      <c r="C20" s="100"/>
      <c r="F20" s="230" t="s">
        <v>124</v>
      </c>
      <c r="G20" s="230"/>
      <c r="H20" s="174"/>
    </row>
    <row r="23" spans="1:10" s="48" customFormat="1" x14ac:dyDescent="0.2">
      <c r="G23" s="59"/>
    </row>
    <row r="26" spans="1:10" s="48" customFormat="1" ht="18.75" x14ac:dyDescent="0.2">
      <c r="E26" s="60"/>
    </row>
    <row r="27" spans="1:10" s="48" customFormat="1" ht="18.75" x14ac:dyDescent="0.3">
      <c r="E27" s="61"/>
    </row>
  </sheetData>
  <sheetProtection selectLockedCells="1" selectUnlockedCells="1"/>
  <mergeCells count="17">
    <mergeCell ref="A7:A8"/>
    <mergeCell ref="B7:B8"/>
    <mergeCell ref="C7:C8"/>
    <mergeCell ref="D7:D8"/>
    <mergeCell ref="F20:G20"/>
    <mergeCell ref="M1:O1"/>
    <mergeCell ref="M2:O2"/>
    <mergeCell ref="E7:E8"/>
    <mergeCell ref="H1:J1"/>
    <mergeCell ref="H2:J2"/>
    <mergeCell ref="A4:J4"/>
    <mergeCell ref="A5:B5"/>
    <mergeCell ref="A6:B6"/>
    <mergeCell ref="F7:F8"/>
    <mergeCell ref="G7:G8"/>
    <mergeCell ref="H7:H8"/>
    <mergeCell ref="I7:J7"/>
  </mergeCells>
  <pageMargins left="0.62992125984251968" right="0.11811023622047245" top="1.0236220472440944" bottom="0.15748031496062992" header="0.51181102362204722" footer="0.51181102362204722"/>
  <pageSetup paperSize="9" scale="63" firstPageNumber="0" orientation="landscape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6</vt:i4>
      </vt:variant>
      <vt:variant>
        <vt:lpstr>Іменовані діапазони</vt:lpstr>
      </vt:variant>
      <vt:variant>
        <vt:i4>16</vt:i4>
      </vt:variant>
    </vt:vector>
  </HeadingPairs>
  <TitlesOfParts>
    <vt:vector size="22" baseType="lpstr">
      <vt:lpstr>дод.1 джер</vt:lpstr>
      <vt:lpstr>дод.2 видатки</vt:lpstr>
      <vt:lpstr>дод.2.1 вид</vt:lpstr>
      <vt:lpstr>дод.3 трансф</vt:lpstr>
      <vt:lpstr>додат 4 розвиток</vt:lpstr>
      <vt:lpstr>дод.5 програми </vt:lpstr>
      <vt:lpstr>'дод.2 видатки'!Z_1377942F_AAAF_4A25_8B80_BC0F79F2478B__wvu_PrintArea</vt:lpstr>
      <vt:lpstr>'дод.2.1 вид'!Z_1377942F_AAAF_4A25_8B80_BC0F79F2478B__wvu_PrintArea</vt:lpstr>
      <vt:lpstr>'дод.2 видатки'!Z_A87546AF_482E_4C34_B4CD_EADBD40E37D6__wvu_PrintArea</vt:lpstr>
      <vt:lpstr>'дод.2.1 вид'!Z_A87546AF_482E_4C34_B4CD_EADBD40E37D6__wvu_PrintArea</vt:lpstr>
      <vt:lpstr>'дод.2 видатки'!Z_CC4EA49C_736C_4FAB_AFA3_08DC03C09858__wvu_PrintArea</vt:lpstr>
      <vt:lpstr>'дод.2.1 вид'!Z_CC4EA49C_736C_4FAB_AFA3_08DC03C09858__wvu_PrintArea</vt:lpstr>
      <vt:lpstr>'дод.2 видатки'!Заголовки_для_друку</vt:lpstr>
      <vt:lpstr>'дод.2.1 вид'!Заголовки_для_друку</vt:lpstr>
      <vt:lpstr>'дод.3 трансф'!Заголовки_для_друку</vt:lpstr>
      <vt:lpstr>'додат 4 розвиток'!Заголовки_для_друку</vt:lpstr>
      <vt:lpstr>'дод.1 джер'!Область_друку</vt:lpstr>
      <vt:lpstr>'дод.2 видатки'!Область_друку</vt:lpstr>
      <vt:lpstr>'дод.2.1 вид'!Область_друку</vt:lpstr>
      <vt:lpstr>'дод.3 трансф'!Область_друку</vt:lpstr>
      <vt:lpstr>'дод.5 програми '!Область_друку</vt:lpstr>
      <vt:lpstr>'додат 4 розвиток'!Область_друку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2025-06-30T13:16:25Z</cp:lastPrinted>
  <dcterms:created xsi:type="dcterms:W3CDTF">2021-11-09T12:11:01Z</dcterms:created>
  <dcterms:modified xsi:type="dcterms:W3CDTF">2025-06-30T13:34:39Z</dcterms:modified>
</cp:coreProperties>
</file>